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ison Cody\MAFSI Dropbox\MAFSI Team Folder\Surveys\Business Barometer\MBB Reporting Tool\"/>
    </mc:Choice>
  </mc:AlternateContent>
  <xr:revisionPtr revIDLastSave="0" documentId="8_{BA8F0B1A-A776-45ED-AF73-BE17EC479CD4}" xr6:coauthVersionLast="47" xr6:coauthVersionMax="47" xr10:uidLastSave="{00000000-0000-0000-0000-000000000000}"/>
  <bookViews>
    <workbookView xWindow="-28920" yWindow="-120" windowWidth="29040" windowHeight="15225" activeTab="1" xr2:uid="{00000000-000D-0000-FFFF-FFFF00000000}"/>
  </bookViews>
  <sheets>
    <sheet name="Quarterly Data" sheetId="7" r:id="rId1"/>
    <sheet name="Instructions"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7" l="1"/>
  <c r="I34" i="7"/>
  <c r="I32" i="7"/>
  <c r="I31" i="7"/>
  <c r="I29" i="7"/>
  <c r="I28" i="7"/>
  <c r="I26" i="7"/>
  <c r="I25" i="7"/>
  <c r="I23" i="7"/>
  <c r="I22" i="7"/>
  <c r="I20" i="7"/>
  <c r="I19" i="7"/>
  <c r="I17" i="7"/>
  <c r="I16" i="7"/>
  <c r="I14" i="7"/>
  <c r="I13" i="7"/>
  <c r="I11" i="7"/>
  <c r="I10" i="7"/>
  <c r="I8" i="7"/>
  <c r="I7" i="7"/>
  <c r="I4" i="7"/>
  <c r="I5" i="7"/>
  <c r="J34" i="7" l="1"/>
  <c r="E4" i="7" l="1"/>
  <c r="E7" i="7"/>
  <c r="E10" i="7"/>
  <c r="E13" i="7"/>
  <c r="E16" i="7"/>
  <c r="E19" i="7"/>
  <c r="E22" i="7"/>
  <c r="E25" i="7"/>
  <c r="E28" i="7"/>
  <c r="E31" i="7"/>
  <c r="E34" i="7"/>
  <c r="E37" i="7"/>
  <c r="E40" i="7"/>
  <c r="Y50" i="7"/>
  <c r="Y46" i="7"/>
  <c r="Y43" i="7"/>
  <c r="Y40" i="7"/>
  <c r="Y37" i="7"/>
  <c r="Y34" i="7"/>
  <c r="Y31" i="7"/>
  <c r="Y28" i="7"/>
  <c r="Y25" i="7"/>
  <c r="Y22" i="7"/>
  <c r="Y19" i="7"/>
  <c r="Y16" i="7"/>
  <c r="Y13" i="7"/>
  <c r="Y10" i="7"/>
  <c r="Y7" i="7"/>
  <c r="Y4" i="7"/>
  <c r="T50" i="7"/>
  <c r="T46" i="7"/>
  <c r="T43" i="7"/>
  <c r="T40" i="7"/>
  <c r="T37" i="7"/>
  <c r="T34" i="7"/>
  <c r="T31" i="7"/>
  <c r="T28" i="7"/>
  <c r="T25" i="7"/>
  <c r="T22" i="7"/>
  <c r="T19" i="7"/>
  <c r="T16" i="7"/>
  <c r="T13" i="7"/>
  <c r="T10" i="7"/>
  <c r="T7" i="7"/>
  <c r="T4" i="7"/>
  <c r="O46" i="7"/>
  <c r="O43" i="7"/>
  <c r="O40" i="7"/>
  <c r="O37" i="7"/>
  <c r="O34" i="7"/>
  <c r="O31" i="7"/>
  <c r="O28" i="7"/>
  <c r="O25" i="7"/>
  <c r="O22" i="7"/>
  <c r="O19" i="7"/>
  <c r="O16" i="7"/>
  <c r="O13" i="7"/>
  <c r="O10" i="7"/>
  <c r="O7" i="7"/>
  <c r="O4" i="7"/>
  <c r="D64" i="7"/>
  <c r="E61" i="7"/>
  <c r="E58" i="7"/>
  <c r="E55" i="7"/>
  <c r="E52" i="7"/>
  <c r="E49" i="7"/>
  <c r="E46" i="7"/>
  <c r="E43" i="7"/>
  <c r="X50" i="7"/>
  <c r="X49" i="7"/>
  <c r="J4" i="7" l="1"/>
  <c r="S49" i="7"/>
  <c r="S50" i="7"/>
  <c r="N50" i="7"/>
  <c r="N49" i="7"/>
  <c r="D65" i="7"/>
  <c r="E65" i="7" s="1"/>
  <c r="O50" i="7" l="1"/>
  <c r="J31" i="7"/>
  <c r="J28" i="7"/>
  <c r="J25" i="7"/>
  <c r="J22" i="7"/>
  <c r="J19" i="7"/>
  <c r="J16" i="7"/>
  <c r="J13" i="7"/>
  <c r="J10" i="7"/>
  <c r="J7" i="7"/>
</calcChain>
</file>

<file path=xl/sharedStrings.xml><?xml version="1.0" encoding="utf-8"?>
<sst xmlns="http://schemas.openxmlformats.org/spreadsheetml/2006/main" count="294" uniqueCount="94">
  <si>
    <t>Total %</t>
  </si>
  <si>
    <t>EQUIPMENT BRANDS</t>
  </si>
  <si>
    <t>Quarter Total</t>
  </si>
  <si>
    <t>YTD</t>
  </si>
  <si>
    <t>PYTD</t>
  </si>
  <si>
    <t>Primary Cooking</t>
  </si>
  <si>
    <t>Storage &amp; Handling</t>
  </si>
  <si>
    <t>% Change</t>
  </si>
  <si>
    <t>SUPPLY BRANDS</t>
  </si>
  <si>
    <t>FURNITURE BRANDS</t>
  </si>
  <si>
    <t>EQUIPMENT SUB-CATEGORIES</t>
  </si>
  <si>
    <t>Equipment Line 16</t>
  </si>
  <si>
    <t>Equipment Line 17</t>
  </si>
  <si>
    <t>Equipment Line 18</t>
  </si>
  <si>
    <t>Supply Line 5</t>
  </si>
  <si>
    <t>Supply Line 6</t>
  </si>
  <si>
    <t>Supply Line 7</t>
  </si>
  <si>
    <t>Supply Line 8</t>
  </si>
  <si>
    <t>Supply Line 9</t>
  </si>
  <si>
    <t>Furniture Line 1</t>
  </si>
  <si>
    <t>Refrigeration &amp; Ice Machines</t>
  </si>
  <si>
    <t>Serving</t>
  </si>
  <si>
    <t>Food Preparation</t>
  </si>
  <si>
    <t>Bar &amp; Beverage Equipment</t>
  </si>
  <si>
    <t>Warewashing Equipment</t>
  </si>
  <si>
    <t>Ventilation</t>
  </si>
  <si>
    <t>Janitorial &amp; Sanitation Equipment</t>
  </si>
  <si>
    <t>Janitorial &amp; Sanitation Supplies</t>
  </si>
  <si>
    <t>Disposables</t>
  </si>
  <si>
    <t>Select Sub-Category</t>
  </si>
  <si>
    <t>Equipment Line 19</t>
  </si>
  <si>
    <t>Equipment Line 20</t>
  </si>
  <si>
    <t>Furniture Line 2</t>
  </si>
  <si>
    <t>Furniture Line 3</t>
  </si>
  <si>
    <t>Furniture Line 4</t>
  </si>
  <si>
    <t>Furniture Line 5</t>
  </si>
  <si>
    <t>Furniture Line 6</t>
  </si>
  <si>
    <t>Furniture Line 7</t>
  </si>
  <si>
    <t>Furniture Line 8</t>
  </si>
  <si>
    <t>Furniture Line 9</t>
  </si>
  <si>
    <t>Furniture Line 10</t>
  </si>
  <si>
    <t>Furniture Line 11</t>
  </si>
  <si>
    <t>Furniture Line 12</t>
  </si>
  <si>
    <t>Furniture Line 13</t>
  </si>
  <si>
    <t>Furniture Line 14</t>
  </si>
  <si>
    <t>Furniture Line 15</t>
  </si>
  <si>
    <t>Supply Line 10</t>
  </si>
  <si>
    <t>Supply Line 11</t>
  </si>
  <si>
    <t>Supply Line 12</t>
  </si>
  <si>
    <t>Supply Line 13</t>
  </si>
  <si>
    <t>Supply Line 14</t>
  </si>
  <si>
    <t>Supply Line 15</t>
  </si>
  <si>
    <t>TABLETOP BRANDS</t>
  </si>
  <si>
    <t>Tabletop Line 1</t>
  </si>
  <si>
    <t>Tabletop Line 2</t>
  </si>
  <si>
    <t>Tabletop Line 3</t>
  </si>
  <si>
    <t>Tabletop Line 4</t>
  </si>
  <si>
    <t>Tabletop Line 5</t>
  </si>
  <si>
    <t>Tabletop Line 6</t>
  </si>
  <si>
    <t>Tabletop Line 7</t>
  </si>
  <si>
    <t>Tabletop Line 8</t>
  </si>
  <si>
    <t>Tabletop Line 9</t>
  </si>
  <si>
    <t>Tabletop Line 10</t>
  </si>
  <si>
    <t>Tabletop Line 11</t>
  </si>
  <si>
    <t>Tabletop Line 12</t>
  </si>
  <si>
    <t>Tabletop Line 13</t>
  </si>
  <si>
    <t>Tabletop Line 14</t>
  </si>
  <si>
    <t>Tabletop Line 15</t>
  </si>
  <si>
    <t>Equipment Line 15</t>
  </si>
  <si>
    <t>Equipment Line 14</t>
  </si>
  <si>
    <t>Equipment Line 13</t>
  </si>
  <si>
    <t>Equipment Line 12</t>
  </si>
  <si>
    <t>Equipment Line 11</t>
  </si>
  <si>
    <t>Equipment Line 10</t>
  </si>
  <si>
    <t>Equipment Line 9</t>
  </si>
  <si>
    <t>Equipment Line 8</t>
  </si>
  <si>
    <t>Equipment Line 7</t>
  </si>
  <si>
    <t>Equipment Line 1</t>
  </si>
  <si>
    <t>Equipment Line 2</t>
  </si>
  <si>
    <t>Equipment Line 3</t>
  </si>
  <si>
    <t>Equipment Line 4</t>
  </si>
  <si>
    <t>Equipment Line 5</t>
  </si>
  <si>
    <t>Equipment Line 6</t>
  </si>
  <si>
    <t>Supply Line 1</t>
  </si>
  <si>
    <t>Supply Line 2</t>
  </si>
  <si>
    <t>Supply Line 3</t>
  </si>
  <si>
    <t>Supply Line 4</t>
  </si>
  <si>
    <t>CONFIDENTIAL</t>
  </si>
  <si>
    <t>Business Barometer Reporting Tool Instructions</t>
  </si>
  <si>
    <t>This file is designed to be the "source" file for your Quarterly Business Barometer submissions.  It should make the process much easier</t>
  </si>
  <si>
    <t xml:space="preserve">for you to complete each quarter.  </t>
  </si>
  <si>
    <r>
      <rPr>
        <b/>
        <sz val="11"/>
        <color theme="1"/>
        <rFont val="Calibri"/>
        <family val="2"/>
        <scheme val="minor"/>
      </rPr>
      <t>Quarterly Data</t>
    </r>
    <r>
      <rPr>
        <sz val="11"/>
        <color theme="1"/>
        <rFont val="Calibri"/>
        <family val="2"/>
        <scheme val="minor"/>
      </rPr>
      <t xml:space="preserve"> - This is where you'll enter your actual results each quarter. </t>
    </r>
  </si>
  <si>
    <r>
      <t xml:space="preserve">Name the brands you are comparing year over year, and select a sub-category for those brands (if they are in the equipment category).  Once your data has been entered, the </t>
    </r>
    <r>
      <rPr>
        <b/>
        <sz val="11"/>
        <color theme="1"/>
        <rFont val="Calibri"/>
        <family val="2"/>
        <scheme val="minor"/>
      </rPr>
      <t>EQUIPMENT SUB-CATEGORIES box</t>
    </r>
    <r>
      <rPr>
        <sz val="11"/>
        <color theme="1"/>
        <rFont val="Calibri"/>
        <family val="2"/>
        <scheme val="minor"/>
      </rPr>
      <t xml:space="preserve"> is where you can see the results that you'd submit for your Equipment Sub-Category information for the Business Barometer.  You would use the totals in your Supply Brands, Furniture Brands and Tabletop brands to submit for those categories. </t>
    </r>
  </si>
  <si>
    <t>To add additional data at the beginning of the next quarter, copy the entire sheet and copy it into a new sheet. Update the tab name to reflect the current quarter. Then, move all of your entries in your YTD  cells to the PYTD cells. Then, enter in your current quarter information into the YTD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</si>
</sst>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Calibri"/>
      <family val="2"/>
      <scheme val="minor"/>
    </font>
    <font>
      <b/>
      <sz val="13"/>
      <color theme="0"/>
      <name val="Calibri"/>
      <family val="2"/>
      <scheme val="minor"/>
    </font>
    <font>
      <b/>
      <sz val="22"/>
      <color theme="1"/>
      <name val="Calibri"/>
      <family val="2"/>
    </font>
    <font>
      <sz val="9"/>
      <color theme="1"/>
      <name val="Calibri"/>
      <family val="2"/>
    </font>
    <font>
      <sz val="10"/>
      <color theme="1"/>
      <name val="Calibri"/>
      <family val="2"/>
      <scheme val="minor"/>
    </font>
    <font>
      <u/>
      <sz val="11"/>
      <color theme="10"/>
      <name val="Calibri"/>
      <family val="2"/>
      <scheme val="minor"/>
    </font>
    <font>
      <b/>
      <sz val="11"/>
      <color rgb="FF000000"/>
      <name val="Calibri"/>
      <family val="2"/>
      <scheme val="minor"/>
    </font>
    <font>
      <sz val="7"/>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14D4B"/>
        <bgColor indexed="64"/>
      </patternFill>
    </fill>
    <fill>
      <patternFill patternType="solid">
        <fgColor theme="2"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theme="2" tint="-0.499984740745262"/>
      </left>
      <right/>
      <top/>
      <bottom/>
      <diagonal/>
    </border>
  </borders>
  <cellStyleXfs count="3">
    <xf numFmtId="0" fontId="0" fillId="0" borderId="0"/>
    <xf numFmtId="9" fontId="8" fillId="0" borderId="0" applyFont="0" applyFill="0" applyBorder="0" applyAlignment="0" applyProtection="0"/>
    <xf numFmtId="0" fontId="13" fillId="0" borderId="0" applyNumberFormat="0" applyFill="0" applyBorder="0" applyAlignment="0" applyProtection="0"/>
  </cellStyleXfs>
  <cellXfs count="66">
    <xf numFmtId="0" fontId="0" fillId="0" borderId="0" xfId="0"/>
    <xf numFmtId="0" fontId="0" fillId="0" borderId="1" xfId="0" applyBorder="1"/>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4" xfId="0" applyBorder="1"/>
    <xf numFmtId="0" fontId="0" fillId="0" borderId="8" xfId="0" applyBorder="1"/>
    <xf numFmtId="0" fontId="0" fillId="0" borderId="9" xfId="0" applyBorder="1"/>
    <xf numFmtId="0" fontId="2" fillId="0" borderId="1" xfId="0" applyFont="1" applyBorder="1"/>
    <xf numFmtId="0" fontId="2" fillId="0" borderId="1" xfId="0" applyFont="1" applyBorder="1" applyAlignment="1">
      <alignment horizontal="center"/>
    </xf>
    <xf numFmtId="0" fontId="0" fillId="2" borderId="6" xfId="0" applyFill="1" applyBorder="1"/>
    <xf numFmtId="0" fontId="2" fillId="0" borderId="4" xfId="0" applyFont="1" applyBorder="1" applyAlignment="1">
      <alignment horizontal="center"/>
    </xf>
    <xf numFmtId="0" fontId="0" fillId="0" borderId="2" xfId="0" applyBorder="1"/>
    <xf numFmtId="0" fontId="3" fillId="3" borderId="6" xfId="0" applyFont="1" applyFill="1" applyBorder="1"/>
    <xf numFmtId="0" fontId="1" fillId="2" borderId="3" xfId="0" applyFont="1" applyFill="1" applyBorder="1"/>
    <xf numFmtId="0" fontId="1" fillId="2" borderId="6" xfId="0" applyFont="1" applyFill="1" applyBorder="1" applyAlignment="1">
      <alignment wrapText="1"/>
    </xf>
    <xf numFmtId="0" fontId="1" fillId="2" borderId="6" xfId="0" applyFont="1" applyFill="1" applyBorder="1"/>
    <xf numFmtId="0" fontId="4" fillId="2" borderId="6" xfId="0" applyFont="1" applyFill="1" applyBorder="1" applyAlignment="1">
      <alignment wrapText="1"/>
    </xf>
    <xf numFmtId="0" fontId="4" fillId="0" borderId="3" xfId="0" applyFont="1" applyBorder="1"/>
    <xf numFmtId="0" fontId="4" fillId="0" borderId="1" xfId="0" applyFont="1" applyBorder="1"/>
    <xf numFmtId="0" fontId="1" fillId="0" borderId="1" xfId="0" applyFont="1" applyBorder="1"/>
    <xf numFmtId="0" fontId="1" fillId="0" borderId="1" xfId="0" applyFont="1" applyBorder="1" applyAlignment="1">
      <alignment horizontal="center"/>
    </xf>
    <xf numFmtId="0" fontId="6" fillId="0" borderId="0" xfId="0" applyFont="1"/>
    <xf numFmtId="0" fontId="7" fillId="0" borderId="0" xfId="0" applyFont="1" applyAlignment="1">
      <alignment horizontal="center"/>
    </xf>
    <xf numFmtId="9" fontId="0" fillId="0" borderId="0" xfId="1" applyFont="1" applyAlignment="1">
      <alignment horizontal="center"/>
    </xf>
    <xf numFmtId="9" fontId="0" fillId="0" borderId="0" xfId="1" applyFont="1"/>
    <xf numFmtId="9" fontId="2" fillId="0" borderId="1" xfId="1" applyFont="1" applyBorder="1"/>
    <xf numFmtId="9" fontId="0" fillId="0" borderId="1" xfId="1" applyFont="1" applyBorder="1"/>
    <xf numFmtId="164" fontId="0" fillId="0" borderId="5" xfId="1" applyNumberFormat="1" applyFont="1" applyBorder="1"/>
    <xf numFmtId="164" fontId="0" fillId="0" borderId="0" xfId="1" applyNumberFormat="1" applyFont="1" applyAlignment="1">
      <alignment horizontal="center"/>
    </xf>
    <xf numFmtId="164" fontId="0" fillId="0" borderId="7" xfId="1" applyNumberFormat="1" applyFont="1" applyBorder="1"/>
    <xf numFmtId="164" fontId="0" fillId="0" borderId="9" xfId="1" applyNumberFormat="1" applyFont="1" applyBorder="1"/>
    <xf numFmtId="164" fontId="0" fillId="0" borderId="2" xfId="1" applyNumberFormat="1" applyFont="1" applyBorder="1"/>
    <xf numFmtId="164" fontId="0" fillId="0" borderId="0" xfId="1" applyNumberFormat="1" applyFont="1"/>
    <xf numFmtId="164" fontId="2" fillId="0" borderId="1" xfId="1" applyNumberFormat="1" applyFont="1" applyBorder="1"/>
    <xf numFmtId="164" fontId="0" fillId="0" borderId="1" xfId="1" applyNumberFormat="1" applyFont="1" applyBorder="1"/>
    <xf numFmtId="164" fontId="0" fillId="0" borderId="1" xfId="1" applyNumberFormat="1" applyFont="1" applyBorder="1" applyAlignment="1">
      <alignment horizontal="center"/>
    </xf>
    <xf numFmtId="2" fontId="0" fillId="0" borderId="0" xfId="1" applyNumberFormat="1" applyFont="1" applyAlignment="1">
      <alignment horizontal="center"/>
    </xf>
    <xf numFmtId="2" fontId="2" fillId="0" borderId="4" xfId="1" applyNumberFormat="1" applyFont="1" applyBorder="1"/>
    <xf numFmtId="2" fontId="2" fillId="0" borderId="1" xfId="1" applyNumberFormat="1" applyFont="1" applyBorder="1"/>
    <xf numFmtId="2" fontId="0" fillId="0" borderId="1" xfId="1" applyNumberFormat="1" applyFont="1" applyBorder="1"/>
    <xf numFmtId="2" fontId="0" fillId="0" borderId="0" xfId="1" applyNumberFormat="1" applyFont="1"/>
    <xf numFmtId="9" fontId="2" fillId="0" borderId="5" xfId="1" applyFont="1" applyBorder="1"/>
    <xf numFmtId="0" fontId="0" fillId="4" borderId="0" xfId="0" applyFill="1"/>
    <xf numFmtId="0" fontId="9" fillId="4" borderId="0" xfId="0" applyFont="1" applyFill="1" applyAlignment="1">
      <alignment vertical="center"/>
    </xf>
    <xf numFmtId="0" fontId="0" fillId="5" borderId="10" xfId="0" applyFill="1" applyBorder="1"/>
    <xf numFmtId="0" fontId="0" fillId="5" borderId="0" xfId="0" applyFill="1"/>
    <xf numFmtId="0" fontId="12" fillId="0" borderId="0" xfId="0" applyFont="1"/>
    <xf numFmtId="0" fontId="0" fillId="0" borderId="0" xfId="0" applyAlignment="1">
      <alignment horizontal="left"/>
    </xf>
    <xf numFmtId="0" fontId="0" fillId="0" borderId="0" xfId="0" applyAlignment="1">
      <alignment horizontal="left" vertical="top" wrapText="1"/>
    </xf>
    <xf numFmtId="0" fontId="14" fillId="0" borderId="0" xfId="0" applyFont="1" applyAlignment="1">
      <alignment horizontal="left" vertical="top" indent="5"/>
    </xf>
    <xf numFmtId="0" fontId="0" fillId="0" borderId="0" xfId="0" applyAlignment="1">
      <alignment horizontal="left" vertical="top"/>
    </xf>
    <xf numFmtId="0" fontId="15" fillId="0" borderId="0" xfId="0" applyFont="1" applyAlignment="1">
      <alignment horizontal="left" vertical="top"/>
    </xf>
    <xf numFmtId="0" fontId="5" fillId="0" borderId="0" xfId="0" applyFont="1"/>
    <xf numFmtId="0" fontId="5"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4" borderId="0" xfId="0" applyFont="1" applyFill="1" applyAlignment="1">
      <alignment horizontal="center" vertical="center"/>
    </xf>
    <xf numFmtId="0" fontId="0" fillId="0" borderId="0" xfId="0" applyAlignment="1">
      <alignment horizontal="center"/>
    </xf>
    <xf numFmtId="0" fontId="0" fillId="0" borderId="0" xfId="0" applyAlignment="1">
      <alignment horizontal="left" vertical="top" wrapText="1"/>
    </xf>
    <xf numFmtId="0" fontId="11" fillId="0" borderId="0" xfId="0" applyFont="1" applyAlignment="1">
      <alignment horizontal="center" vertical="center"/>
    </xf>
    <xf numFmtId="0" fontId="0" fillId="0" borderId="0" xfId="0" applyAlignment="1">
      <alignment horizontal="left"/>
    </xf>
    <xf numFmtId="0" fontId="0" fillId="0" borderId="0" xfId="0" applyAlignment="1">
      <alignment horizontal="left" indent="2"/>
    </xf>
    <xf numFmtId="0" fontId="13" fillId="0" borderId="0" xfId="2" applyFill="1" applyBorder="1" applyAlignment="1" applyProtection="1">
      <alignment horizontal="center" vertical="center"/>
    </xf>
    <xf numFmtId="0" fontId="16" fillId="0" borderId="0" xfId="0" applyFont="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190500</xdr:colOff>
      <xdr:row>2</xdr:row>
      <xdr:rowOff>95250</xdr:rowOff>
    </xdr:from>
    <xdr:ext cx="2388080" cy="827449"/>
    <xdr:pic>
      <xdr:nvPicPr>
        <xdr:cNvPr id="2" name="Picture 1">
          <a:extLst>
            <a:ext uri="{FF2B5EF4-FFF2-40B4-BE49-F238E27FC236}">
              <a16:creationId xmlns:a16="http://schemas.microsoft.com/office/drawing/2014/main" id="{2DD39C1D-004D-4C03-9422-B14F6CD098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0" y="552450"/>
          <a:ext cx="2388080" cy="82744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65"/>
  <sheetViews>
    <sheetView zoomScale="90" zoomScaleNormal="90" workbookViewId="0">
      <selection activeCell="L14" sqref="L14"/>
    </sheetView>
  </sheetViews>
  <sheetFormatPr defaultRowHeight="15" x14ac:dyDescent="0.25"/>
  <cols>
    <col min="1" max="1" width="2.42578125" customWidth="1"/>
    <col min="2" max="2" width="17.5703125" customWidth="1"/>
    <col min="3" max="3" width="6.85546875" style="2" customWidth="1"/>
    <col min="4" max="4" width="13.85546875" customWidth="1"/>
    <col min="5" max="5" width="12.140625" style="33" customWidth="1"/>
    <col min="7" max="7" width="27.42578125" bestFit="1" customWidth="1"/>
    <col min="9" max="9" width="12.85546875" style="41" customWidth="1"/>
    <col min="10" max="10" width="8.7109375" style="25"/>
    <col min="12" max="12" width="17.5703125" customWidth="1"/>
    <col min="13" max="13" width="6.85546875" style="2" customWidth="1"/>
    <col min="14" max="14" width="13.85546875" customWidth="1"/>
    <col min="15" max="15" width="12.140625" style="33" customWidth="1"/>
    <col min="17" max="17" width="14.140625" bestFit="1" customWidth="1"/>
    <col min="19" max="19" width="11.42578125" bestFit="1" customWidth="1"/>
    <col min="20" max="20" width="8.42578125" bestFit="1" customWidth="1"/>
    <col min="22" max="22" width="14.5703125" bestFit="1" customWidth="1"/>
    <col min="24" max="24" width="11.42578125" bestFit="1" customWidth="1"/>
    <col min="25" max="25" width="8.7109375" style="33"/>
    <col min="30" max="30" width="27.42578125" hidden="1" customWidth="1"/>
  </cols>
  <sheetData>
    <row r="1" spans="2:30" s="22" customFormat="1" ht="15.75" x14ac:dyDescent="0.25">
      <c r="B1" s="54" t="s">
        <v>1</v>
      </c>
      <c r="C1" s="54"/>
      <c r="D1" s="54"/>
      <c r="E1" s="54"/>
      <c r="G1" s="55" t="s">
        <v>10</v>
      </c>
      <c r="H1" s="55"/>
      <c r="I1" s="55"/>
      <c r="J1" s="55"/>
      <c r="K1" s="23"/>
      <c r="L1" s="54" t="s">
        <v>8</v>
      </c>
      <c r="M1" s="54"/>
      <c r="N1" s="54"/>
      <c r="O1" s="54"/>
      <c r="Q1" s="54" t="s">
        <v>9</v>
      </c>
      <c r="R1" s="54"/>
      <c r="S1" s="54"/>
      <c r="T1" s="54"/>
      <c r="V1" s="54" t="s">
        <v>52</v>
      </c>
      <c r="W1" s="54"/>
      <c r="X1" s="54"/>
      <c r="Y1" s="54"/>
      <c r="AD1" s="22" t="s">
        <v>29</v>
      </c>
    </row>
    <row r="2" spans="2:30" x14ac:dyDescent="0.25">
      <c r="D2" s="2" t="s">
        <v>2</v>
      </c>
      <c r="E2" s="29" t="s">
        <v>7</v>
      </c>
      <c r="F2" s="2"/>
      <c r="G2" s="2"/>
      <c r="H2" s="2"/>
      <c r="I2" s="37"/>
      <c r="J2" s="24"/>
      <c r="K2" s="2"/>
      <c r="L2" s="2"/>
      <c r="N2" s="2" t="s">
        <v>2</v>
      </c>
      <c r="O2" s="29" t="s">
        <v>7</v>
      </c>
      <c r="Q2" s="2"/>
      <c r="R2" s="2"/>
      <c r="S2" s="2" t="s">
        <v>2</v>
      </c>
      <c r="T2" s="2" t="s">
        <v>7</v>
      </c>
      <c r="V2" s="2"/>
      <c r="W2" s="2"/>
      <c r="X2" s="2" t="s">
        <v>2</v>
      </c>
      <c r="Y2" s="29" t="s">
        <v>7</v>
      </c>
      <c r="AD2" t="s">
        <v>5</v>
      </c>
    </row>
    <row r="3" spans="2:30" ht="3.95" customHeight="1" thickBot="1" x14ac:dyDescent="0.3">
      <c r="D3" s="2"/>
      <c r="E3" s="29"/>
      <c r="F3" s="2"/>
      <c r="G3" s="2"/>
      <c r="H3" s="2"/>
      <c r="I3" s="37"/>
      <c r="J3" s="24"/>
      <c r="K3" s="2"/>
      <c r="L3" s="2"/>
      <c r="N3" s="2"/>
      <c r="O3" s="29"/>
      <c r="AD3" t="s">
        <v>20</v>
      </c>
    </row>
    <row r="4" spans="2:30" x14ac:dyDescent="0.25">
      <c r="B4" s="14" t="s">
        <v>77</v>
      </c>
      <c r="C4" s="4" t="s">
        <v>3</v>
      </c>
      <c r="D4" s="5"/>
      <c r="E4" s="28" t="e">
        <f>(D4-D5)/D5</f>
        <v>#DIV/0!</v>
      </c>
      <c r="G4" s="18" t="s">
        <v>5</v>
      </c>
      <c r="H4" s="11" t="s">
        <v>3</v>
      </c>
      <c r="I4" s="38">
        <f>SUMIF(B5:B62,"=Primary Cooking",D4:D63)</f>
        <v>0</v>
      </c>
      <c r="J4" s="42" t="e">
        <f>(I4-I5)/I5</f>
        <v>#DIV/0!</v>
      </c>
      <c r="L4" s="20" t="s">
        <v>83</v>
      </c>
      <c r="M4" s="3" t="s">
        <v>3</v>
      </c>
      <c r="N4" s="1"/>
      <c r="O4" s="35" t="e">
        <f>(N4-N5)/N5</f>
        <v>#DIV/0!</v>
      </c>
      <c r="Q4" s="19" t="s">
        <v>19</v>
      </c>
      <c r="R4" s="9" t="s">
        <v>3</v>
      </c>
      <c r="S4" s="8"/>
      <c r="T4" s="8" t="e">
        <f>(S4-S5)/S5</f>
        <v>#DIV/0!</v>
      </c>
      <c r="V4" s="19" t="s">
        <v>53</v>
      </c>
      <c r="W4" s="9" t="s">
        <v>3</v>
      </c>
      <c r="X4" s="8"/>
      <c r="Y4" s="34" t="e">
        <f>(X4-X5)/X5</f>
        <v>#DIV/0!</v>
      </c>
      <c r="AD4" t="s">
        <v>6</v>
      </c>
    </row>
    <row r="5" spans="2:30" x14ac:dyDescent="0.25">
      <c r="B5" s="13" t="s">
        <v>29</v>
      </c>
      <c r="C5" s="3" t="s">
        <v>4</v>
      </c>
      <c r="D5" s="1"/>
      <c r="E5" s="30"/>
      <c r="G5" s="19"/>
      <c r="H5" s="9" t="s">
        <v>4</v>
      </c>
      <c r="I5" s="39">
        <f>SUMIF(B5:B62,"=Primary Cooking",D5:D63)</f>
        <v>0</v>
      </c>
      <c r="J5" s="26"/>
      <c r="L5" s="20"/>
      <c r="M5" s="3" t="s">
        <v>4</v>
      </c>
      <c r="N5" s="1"/>
      <c r="O5" s="35"/>
      <c r="Q5" s="19"/>
      <c r="R5" s="9" t="s">
        <v>4</v>
      </c>
      <c r="S5" s="8"/>
      <c r="T5" s="8"/>
      <c r="V5" s="19"/>
      <c r="W5" s="9" t="s">
        <v>4</v>
      </c>
      <c r="X5" s="8"/>
      <c r="Y5" s="34"/>
      <c r="AD5" t="s">
        <v>21</v>
      </c>
    </row>
    <row r="6" spans="2:30" ht="3.95" customHeight="1" thickBot="1" x14ac:dyDescent="0.3">
      <c r="B6" s="10"/>
      <c r="C6" s="3"/>
      <c r="D6" s="1"/>
      <c r="E6" s="30"/>
      <c r="G6" s="20"/>
      <c r="H6" s="1"/>
      <c r="I6" s="40"/>
      <c r="J6" s="27"/>
      <c r="L6" s="20"/>
      <c r="M6" s="3"/>
      <c r="N6" s="1"/>
      <c r="O6" s="35"/>
      <c r="Q6" s="20"/>
      <c r="R6" s="1"/>
      <c r="S6" s="1"/>
      <c r="T6" s="1"/>
      <c r="V6" s="20"/>
      <c r="W6" s="1"/>
      <c r="X6" s="1"/>
      <c r="Y6" s="35"/>
      <c r="AD6" t="s">
        <v>22</v>
      </c>
    </row>
    <row r="7" spans="2:30" x14ac:dyDescent="0.25">
      <c r="B7" s="14" t="s">
        <v>78</v>
      </c>
      <c r="C7" s="3" t="s">
        <v>3</v>
      </c>
      <c r="D7" s="1"/>
      <c r="E7" s="30" t="e">
        <f>(D7-D8)/D8</f>
        <v>#DIV/0!</v>
      </c>
      <c r="G7" s="19" t="s">
        <v>20</v>
      </c>
      <c r="H7" s="9" t="s">
        <v>3</v>
      </c>
      <c r="I7" s="38">
        <f>SUMIF(B5:B62,"=Refrigeration &amp; Ice Machines",D4:D62)</f>
        <v>0</v>
      </c>
      <c r="J7" s="26" t="e">
        <f>(I7-I8)/I8</f>
        <v>#DIV/0!</v>
      </c>
      <c r="L7" s="20" t="s">
        <v>84</v>
      </c>
      <c r="M7" s="3" t="s">
        <v>3</v>
      </c>
      <c r="N7" s="1"/>
      <c r="O7" s="35" t="e">
        <f>(N7-N8)/N8</f>
        <v>#DIV/0!</v>
      </c>
      <c r="Q7" s="19" t="s">
        <v>32</v>
      </c>
      <c r="R7" s="9" t="s">
        <v>3</v>
      </c>
      <c r="S7" s="8"/>
      <c r="T7" s="8" t="e">
        <f>(S7-S8)/S8</f>
        <v>#DIV/0!</v>
      </c>
      <c r="V7" s="19" t="s">
        <v>54</v>
      </c>
      <c r="W7" s="9" t="s">
        <v>3</v>
      </c>
      <c r="X7" s="8"/>
      <c r="Y7" s="34" t="e">
        <f>(X7-X8)/X8</f>
        <v>#DIV/0!</v>
      </c>
      <c r="AD7" t="s">
        <v>23</v>
      </c>
    </row>
    <row r="8" spans="2:30" x14ac:dyDescent="0.25">
      <c r="B8" s="13" t="s">
        <v>29</v>
      </c>
      <c r="C8" s="3" t="s">
        <v>4</v>
      </c>
      <c r="D8" s="1"/>
      <c r="E8" s="30"/>
      <c r="G8" s="19"/>
      <c r="H8" s="9" t="s">
        <v>4</v>
      </c>
      <c r="I8" s="39">
        <f>SUMIF(B5:B62,"=Refrigeration &amp; Ice Machines",D5:D63)</f>
        <v>0</v>
      </c>
      <c r="J8" s="26"/>
      <c r="L8" s="20"/>
      <c r="M8" s="3" t="s">
        <v>4</v>
      </c>
      <c r="N8" s="1"/>
      <c r="O8" s="35"/>
      <c r="Q8" s="19"/>
      <c r="R8" s="9" t="s">
        <v>4</v>
      </c>
      <c r="S8" s="8"/>
      <c r="T8" s="8"/>
      <c r="V8" s="19"/>
      <c r="W8" s="9" t="s">
        <v>4</v>
      </c>
      <c r="X8" s="8"/>
      <c r="Y8" s="34"/>
      <c r="AD8" t="s">
        <v>24</v>
      </c>
    </row>
    <row r="9" spans="2:30" ht="3.95" customHeight="1" thickBot="1" x14ac:dyDescent="0.3">
      <c r="B9" s="10"/>
      <c r="C9" s="3"/>
      <c r="D9" s="1"/>
      <c r="E9" s="30"/>
      <c r="G9" s="20"/>
      <c r="H9" s="1"/>
      <c r="I9" s="40"/>
      <c r="J9" s="27"/>
      <c r="L9" s="20"/>
      <c r="M9" s="3"/>
      <c r="N9" s="1"/>
      <c r="O9" s="35"/>
      <c r="Q9" s="20"/>
      <c r="R9" s="1"/>
      <c r="S9" s="1"/>
      <c r="T9" s="1"/>
      <c r="V9" s="20"/>
      <c r="W9" s="1"/>
      <c r="X9" s="1"/>
      <c r="Y9" s="35"/>
      <c r="AD9" t="s">
        <v>25</v>
      </c>
    </row>
    <row r="10" spans="2:30" x14ac:dyDescent="0.25">
      <c r="B10" s="14" t="s">
        <v>79</v>
      </c>
      <c r="C10" s="3" t="s">
        <v>3</v>
      </c>
      <c r="D10" s="1"/>
      <c r="E10" s="30" t="e">
        <f>(D10-D11)/D11</f>
        <v>#DIV/0!</v>
      </c>
      <c r="G10" s="19" t="s">
        <v>6</v>
      </c>
      <c r="H10" s="9" t="s">
        <v>3</v>
      </c>
      <c r="I10" s="38">
        <f>SUMIF(B5:B62,"=Storage &amp; Handling",D4:D62)</f>
        <v>0</v>
      </c>
      <c r="J10" s="26" t="e">
        <f>(I10-I11)/I11</f>
        <v>#DIV/0!</v>
      </c>
      <c r="L10" s="20" t="s">
        <v>85</v>
      </c>
      <c r="M10" s="3" t="s">
        <v>3</v>
      </c>
      <c r="N10" s="1"/>
      <c r="O10" s="35" t="e">
        <f>(N10-N11)/N11</f>
        <v>#DIV/0!</v>
      </c>
      <c r="Q10" s="19" t="s">
        <v>33</v>
      </c>
      <c r="R10" s="9" t="s">
        <v>3</v>
      </c>
      <c r="S10" s="8"/>
      <c r="T10" s="8" t="e">
        <f>(S10-S11)/S11</f>
        <v>#DIV/0!</v>
      </c>
      <c r="V10" s="19" t="s">
        <v>55</v>
      </c>
      <c r="W10" s="9" t="s">
        <v>3</v>
      </c>
      <c r="X10" s="8"/>
      <c r="Y10" s="34" t="e">
        <f>(X10-X11)/X11</f>
        <v>#DIV/0!</v>
      </c>
      <c r="AD10" t="s">
        <v>26</v>
      </c>
    </row>
    <row r="11" spans="2:30" x14ac:dyDescent="0.25">
      <c r="B11" s="13" t="s">
        <v>29</v>
      </c>
      <c r="C11" s="3" t="s">
        <v>4</v>
      </c>
      <c r="D11" s="1"/>
      <c r="E11" s="30"/>
      <c r="G11" s="19"/>
      <c r="H11" s="9" t="s">
        <v>4</v>
      </c>
      <c r="I11" s="39">
        <f>SUMIF(B5:B62,"=Storage &amp; Handling",D5:D63)</f>
        <v>0</v>
      </c>
      <c r="J11" s="26"/>
      <c r="L11" s="20"/>
      <c r="M11" s="3" t="s">
        <v>4</v>
      </c>
      <c r="N11" s="1"/>
      <c r="O11" s="35"/>
      <c r="Q11" s="19"/>
      <c r="R11" s="9" t="s">
        <v>4</v>
      </c>
      <c r="S11" s="8"/>
      <c r="T11" s="8"/>
      <c r="V11" s="19"/>
      <c r="W11" s="9" t="s">
        <v>4</v>
      </c>
      <c r="X11" s="8"/>
      <c r="Y11" s="34"/>
      <c r="AD11" t="s">
        <v>27</v>
      </c>
    </row>
    <row r="12" spans="2:30" ht="3.95" customHeight="1" thickBot="1" x14ac:dyDescent="0.3">
      <c r="B12" s="10"/>
      <c r="C12" s="3"/>
      <c r="D12" s="1"/>
      <c r="E12" s="30"/>
      <c r="G12" s="20"/>
      <c r="H12" s="1"/>
      <c r="I12" s="40"/>
      <c r="J12" s="27"/>
      <c r="L12" s="20"/>
      <c r="M12" s="3"/>
      <c r="N12" s="1"/>
      <c r="O12" s="35"/>
      <c r="Q12" s="20"/>
      <c r="R12" s="1"/>
      <c r="S12" s="1"/>
      <c r="T12" s="1"/>
      <c r="V12" s="20"/>
      <c r="W12" s="1"/>
      <c r="X12" s="1"/>
      <c r="Y12" s="35"/>
      <c r="AD12" t="s">
        <v>28</v>
      </c>
    </row>
    <row r="13" spans="2:30" x14ac:dyDescent="0.25">
      <c r="B13" s="14" t="s">
        <v>80</v>
      </c>
      <c r="C13" s="3" t="s">
        <v>3</v>
      </c>
      <c r="D13" s="1"/>
      <c r="E13" s="30" t="e">
        <f>(D13-D14)/D14</f>
        <v>#DIV/0!</v>
      </c>
      <c r="G13" s="19" t="s">
        <v>21</v>
      </c>
      <c r="H13" s="9" t="s">
        <v>3</v>
      </c>
      <c r="I13" s="38">
        <f>SUMIF(B5:B62,"=Serving",D4:D62)</f>
        <v>0</v>
      </c>
      <c r="J13" s="26" t="e">
        <f>(I13-I14)/I14</f>
        <v>#DIV/0!</v>
      </c>
      <c r="L13" s="20" t="s">
        <v>86</v>
      </c>
      <c r="M13" s="3" t="s">
        <v>3</v>
      </c>
      <c r="N13" s="1"/>
      <c r="O13" s="35" t="e">
        <f>(N13-N14)/N14</f>
        <v>#DIV/0!</v>
      </c>
      <c r="Q13" s="19" t="s">
        <v>34</v>
      </c>
      <c r="R13" s="9" t="s">
        <v>3</v>
      </c>
      <c r="S13" s="8"/>
      <c r="T13" s="8" t="e">
        <f>(S13-S14)/S14</f>
        <v>#DIV/0!</v>
      </c>
      <c r="V13" s="19" t="s">
        <v>56</v>
      </c>
      <c r="W13" s="9" t="s">
        <v>3</v>
      </c>
      <c r="X13" s="8"/>
      <c r="Y13" s="34" t="e">
        <f>(X13-X14)/X14</f>
        <v>#DIV/0!</v>
      </c>
    </row>
    <row r="14" spans="2:30" x14ac:dyDescent="0.25">
      <c r="B14" s="13" t="s">
        <v>29</v>
      </c>
      <c r="C14" s="3" t="s">
        <v>4</v>
      </c>
      <c r="D14" s="1"/>
      <c r="E14" s="30"/>
      <c r="G14" s="19"/>
      <c r="H14" s="9" t="s">
        <v>4</v>
      </c>
      <c r="I14" s="39">
        <f>SUMIF(B5:B62,"=Serving",D5:D63)</f>
        <v>0</v>
      </c>
      <c r="J14" s="26"/>
      <c r="L14" s="20"/>
      <c r="M14" s="3" t="s">
        <v>4</v>
      </c>
      <c r="N14" s="1"/>
      <c r="O14" s="35"/>
      <c r="Q14" s="19"/>
      <c r="R14" s="9" t="s">
        <v>4</v>
      </c>
      <c r="S14" s="8"/>
      <c r="T14" s="8"/>
      <c r="V14" s="19"/>
      <c r="W14" s="9" t="s">
        <v>4</v>
      </c>
      <c r="X14" s="8"/>
      <c r="Y14" s="34"/>
    </row>
    <row r="15" spans="2:30" ht="3.95" customHeight="1" thickBot="1" x14ac:dyDescent="0.3">
      <c r="B15" s="10"/>
      <c r="C15" s="3"/>
      <c r="D15" s="1"/>
      <c r="E15" s="30"/>
      <c r="G15" s="20"/>
      <c r="H15" s="1"/>
      <c r="I15" s="40"/>
      <c r="J15" s="27"/>
      <c r="L15" s="20"/>
      <c r="M15" s="3"/>
      <c r="N15" s="1"/>
      <c r="O15" s="35"/>
      <c r="Q15" s="20"/>
      <c r="R15" s="1"/>
      <c r="S15" s="1"/>
      <c r="T15" s="1"/>
      <c r="V15" s="20"/>
      <c r="W15" s="1"/>
      <c r="X15" s="1"/>
      <c r="Y15" s="35"/>
    </row>
    <row r="16" spans="2:30" x14ac:dyDescent="0.25">
      <c r="B16" s="14" t="s">
        <v>81</v>
      </c>
      <c r="C16" s="3" t="s">
        <v>3</v>
      </c>
      <c r="D16" s="1"/>
      <c r="E16" s="30" t="e">
        <f>(D16-D17)/D17</f>
        <v>#DIV/0!</v>
      </c>
      <c r="G16" s="19" t="s">
        <v>22</v>
      </c>
      <c r="H16" s="9" t="s">
        <v>3</v>
      </c>
      <c r="I16" s="38">
        <f>SUMIF(B5:B62,"=Food Preparation",D4:D62)</f>
        <v>0</v>
      </c>
      <c r="J16" s="26" t="e">
        <f>(I16-I17)/I17</f>
        <v>#DIV/0!</v>
      </c>
      <c r="L16" s="20" t="s">
        <v>14</v>
      </c>
      <c r="M16" s="3" t="s">
        <v>3</v>
      </c>
      <c r="N16" s="1"/>
      <c r="O16" s="35" t="e">
        <f>(N16-N17)/N17</f>
        <v>#DIV/0!</v>
      </c>
      <c r="Q16" s="19" t="s">
        <v>35</v>
      </c>
      <c r="R16" s="9" t="s">
        <v>3</v>
      </c>
      <c r="S16" s="8"/>
      <c r="T16" s="8" t="e">
        <f>(S16-S17)/S17</f>
        <v>#DIV/0!</v>
      </c>
      <c r="V16" s="19" t="s">
        <v>57</v>
      </c>
      <c r="W16" s="9" t="s">
        <v>3</v>
      </c>
      <c r="X16" s="8"/>
      <c r="Y16" s="34" t="e">
        <f>(X16-X17)/X17</f>
        <v>#DIV/0!</v>
      </c>
    </row>
    <row r="17" spans="2:25" x14ac:dyDescent="0.25">
      <c r="B17" s="13" t="s">
        <v>29</v>
      </c>
      <c r="C17" s="3" t="s">
        <v>4</v>
      </c>
      <c r="D17" s="1"/>
      <c r="E17" s="30"/>
      <c r="G17" s="19"/>
      <c r="H17" s="9" t="s">
        <v>4</v>
      </c>
      <c r="I17" s="39">
        <f>SUMIF(B5:B62,"=Food Preparation",D5:D63)</f>
        <v>0</v>
      </c>
      <c r="J17" s="26"/>
      <c r="L17" s="20"/>
      <c r="M17" s="3" t="s">
        <v>4</v>
      </c>
      <c r="N17" s="1"/>
      <c r="O17" s="35"/>
      <c r="Q17" s="19"/>
      <c r="R17" s="9" t="s">
        <v>4</v>
      </c>
      <c r="S17" s="8"/>
      <c r="T17" s="8"/>
      <c r="V17" s="19"/>
      <c r="W17" s="9" t="s">
        <v>4</v>
      </c>
      <c r="X17" s="8"/>
      <c r="Y17" s="34"/>
    </row>
    <row r="18" spans="2:25" ht="3.95" customHeight="1" thickBot="1" x14ac:dyDescent="0.3">
      <c r="B18" s="10"/>
      <c r="C18" s="3"/>
      <c r="D18" s="1"/>
      <c r="E18" s="30"/>
      <c r="G18" s="20"/>
      <c r="H18" s="1"/>
      <c r="I18" s="40"/>
      <c r="J18" s="27"/>
      <c r="L18" s="20"/>
      <c r="M18" s="3"/>
      <c r="N18" s="1"/>
      <c r="O18" s="35"/>
      <c r="Q18" s="20"/>
      <c r="R18" s="1"/>
      <c r="S18" s="1"/>
      <c r="T18" s="1"/>
      <c r="V18" s="20"/>
      <c r="W18" s="1"/>
      <c r="X18" s="1"/>
      <c r="Y18" s="35"/>
    </row>
    <row r="19" spans="2:25" x14ac:dyDescent="0.25">
      <c r="B19" s="15" t="s">
        <v>82</v>
      </c>
      <c r="C19" s="3" t="s">
        <v>3</v>
      </c>
      <c r="D19" s="1"/>
      <c r="E19" s="30" t="e">
        <f>(D19-D20)/D20</f>
        <v>#DIV/0!</v>
      </c>
      <c r="G19" s="19" t="s">
        <v>23</v>
      </c>
      <c r="H19" s="9" t="s">
        <v>3</v>
      </c>
      <c r="I19" s="38">
        <f>SUMIF(B5:B62,"=Bar &amp; Beverage Equipment",D4:D62)</f>
        <v>0</v>
      </c>
      <c r="J19" s="26" t="e">
        <f>(I19-I20)/I20</f>
        <v>#DIV/0!</v>
      </c>
      <c r="L19" s="20" t="s">
        <v>15</v>
      </c>
      <c r="M19" s="3" t="s">
        <v>3</v>
      </c>
      <c r="N19" s="1"/>
      <c r="O19" s="35" t="e">
        <f>(N19-N20)/N20</f>
        <v>#DIV/0!</v>
      </c>
      <c r="Q19" s="19" t="s">
        <v>36</v>
      </c>
      <c r="R19" s="9" t="s">
        <v>3</v>
      </c>
      <c r="S19" s="8"/>
      <c r="T19" s="8" t="e">
        <f>(S19-S20)/S20</f>
        <v>#DIV/0!</v>
      </c>
      <c r="V19" s="19" t="s">
        <v>58</v>
      </c>
      <c r="W19" s="9" t="s">
        <v>3</v>
      </c>
      <c r="X19" s="8"/>
      <c r="Y19" s="34" t="e">
        <f>(X19-X20)/X20</f>
        <v>#DIV/0!</v>
      </c>
    </row>
    <row r="20" spans="2:25" x14ac:dyDescent="0.25">
      <c r="B20" s="13" t="s">
        <v>29</v>
      </c>
      <c r="C20" s="3" t="s">
        <v>4</v>
      </c>
      <c r="D20" s="1"/>
      <c r="E20" s="30"/>
      <c r="G20" s="19"/>
      <c r="H20" s="9" t="s">
        <v>4</v>
      </c>
      <c r="I20" s="39">
        <f>SUMIF(B5:B62,"=Bar &amp; Beverage Equipment",D5:D63)</f>
        <v>0</v>
      </c>
      <c r="J20" s="26"/>
      <c r="L20" s="20"/>
      <c r="M20" s="3" t="s">
        <v>4</v>
      </c>
      <c r="N20" s="1"/>
      <c r="O20" s="35"/>
      <c r="Q20" s="19"/>
      <c r="R20" s="9" t="s">
        <v>4</v>
      </c>
      <c r="S20" s="8"/>
      <c r="T20" s="8"/>
      <c r="V20" s="19"/>
      <c r="W20" s="9" t="s">
        <v>4</v>
      </c>
      <c r="X20" s="8"/>
      <c r="Y20" s="34"/>
    </row>
    <row r="21" spans="2:25" ht="3.95" customHeight="1" thickBot="1" x14ac:dyDescent="0.3">
      <c r="B21" s="10"/>
      <c r="C21" s="3"/>
      <c r="D21" s="1"/>
      <c r="E21" s="30"/>
      <c r="G21" s="20"/>
      <c r="H21" s="1"/>
      <c r="I21" s="40"/>
      <c r="J21" s="27"/>
      <c r="L21" s="20"/>
      <c r="M21" s="3"/>
      <c r="N21" s="1"/>
      <c r="O21" s="35"/>
      <c r="Q21" s="20"/>
      <c r="R21" s="1"/>
      <c r="S21" s="1"/>
      <c r="T21" s="1"/>
      <c r="V21" s="20"/>
      <c r="W21" s="1"/>
      <c r="X21" s="1"/>
      <c r="Y21" s="35"/>
    </row>
    <row r="22" spans="2:25" x14ac:dyDescent="0.25">
      <c r="B22" s="16" t="s">
        <v>76</v>
      </c>
      <c r="C22" s="3" t="s">
        <v>3</v>
      </c>
      <c r="D22" s="1"/>
      <c r="E22" s="30" t="e">
        <f>(D22-D23)/D23</f>
        <v>#DIV/0!</v>
      </c>
      <c r="G22" s="19" t="s">
        <v>24</v>
      </c>
      <c r="H22" s="9" t="s">
        <v>3</v>
      </c>
      <c r="I22" s="38">
        <f>SUMIF(B5:B62,"=Warewashing Equipment",D4:D62)</f>
        <v>0</v>
      </c>
      <c r="J22" s="26" t="e">
        <f>(I22-I23)/I23</f>
        <v>#DIV/0!</v>
      </c>
      <c r="L22" s="20" t="s">
        <v>16</v>
      </c>
      <c r="M22" s="3" t="s">
        <v>3</v>
      </c>
      <c r="N22" s="1"/>
      <c r="O22" s="35" t="e">
        <f>(N22-N23)/N23</f>
        <v>#DIV/0!</v>
      </c>
      <c r="Q22" s="19" t="s">
        <v>37</v>
      </c>
      <c r="R22" s="9" t="s">
        <v>3</v>
      </c>
      <c r="S22" s="8"/>
      <c r="T22" s="8" t="e">
        <f>(S22-S23)/S23</f>
        <v>#DIV/0!</v>
      </c>
      <c r="V22" s="19" t="s">
        <v>59</v>
      </c>
      <c r="W22" s="9" t="s">
        <v>3</v>
      </c>
      <c r="X22" s="8"/>
      <c r="Y22" s="34" t="e">
        <f>(X22-X23)/X23</f>
        <v>#DIV/0!</v>
      </c>
    </row>
    <row r="23" spans="2:25" x14ac:dyDescent="0.25">
      <c r="B23" s="13" t="s">
        <v>29</v>
      </c>
      <c r="C23" s="3" t="s">
        <v>4</v>
      </c>
      <c r="D23" s="1"/>
      <c r="E23" s="30"/>
      <c r="G23" s="19"/>
      <c r="H23" s="9" t="s">
        <v>4</v>
      </c>
      <c r="I23" s="39">
        <f>SUMIF(B5:B62,"=Warewashing Equipment",D5:D63)</f>
        <v>0</v>
      </c>
      <c r="J23" s="26"/>
      <c r="L23" s="20"/>
      <c r="M23" s="3" t="s">
        <v>4</v>
      </c>
      <c r="N23" s="1"/>
      <c r="O23" s="35"/>
      <c r="Q23" s="19"/>
      <c r="R23" s="9" t="s">
        <v>4</v>
      </c>
      <c r="S23" s="8"/>
      <c r="T23" s="8"/>
      <c r="V23" s="19"/>
      <c r="W23" s="9" t="s">
        <v>4</v>
      </c>
      <c r="X23" s="8"/>
      <c r="Y23" s="34"/>
    </row>
    <row r="24" spans="2:25" ht="3.95" customHeight="1" thickBot="1" x14ac:dyDescent="0.3">
      <c r="B24" s="10"/>
      <c r="C24" s="3"/>
      <c r="D24" s="1"/>
      <c r="E24" s="30"/>
      <c r="G24" s="20"/>
      <c r="H24" s="1"/>
      <c r="I24" s="39"/>
      <c r="J24" s="27"/>
      <c r="L24" s="20"/>
      <c r="M24" s="3"/>
      <c r="N24" s="1"/>
      <c r="O24" s="35"/>
      <c r="Q24" s="20"/>
      <c r="R24" s="1"/>
      <c r="S24" s="1"/>
      <c r="T24" s="1"/>
      <c r="V24" s="20"/>
      <c r="W24" s="1"/>
      <c r="X24" s="1"/>
      <c r="Y24" s="35"/>
    </row>
    <row r="25" spans="2:25" x14ac:dyDescent="0.25">
      <c r="B25" s="14" t="s">
        <v>75</v>
      </c>
      <c r="C25" s="3" t="s">
        <v>3</v>
      </c>
      <c r="D25" s="1"/>
      <c r="E25" s="30" t="e">
        <f>(D25-D26)/D26</f>
        <v>#DIV/0!</v>
      </c>
      <c r="G25" s="19" t="s">
        <v>26</v>
      </c>
      <c r="H25" s="9" t="s">
        <v>3</v>
      </c>
      <c r="I25" s="38">
        <f>SUMIF(B5:B62,"=Janitorial &amp; Sanitation Equipment",D4:D62)</f>
        <v>0</v>
      </c>
      <c r="J25" s="26" t="e">
        <f>(I25-I26)/I26</f>
        <v>#DIV/0!</v>
      </c>
      <c r="L25" s="20" t="s">
        <v>17</v>
      </c>
      <c r="M25" s="3" t="s">
        <v>3</v>
      </c>
      <c r="N25" s="1"/>
      <c r="O25" s="35" t="e">
        <f>(N25-N26)/N26</f>
        <v>#DIV/0!</v>
      </c>
      <c r="Q25" s="19" t="s">
        <v>38</v>
      </c>
      <c r="R25" s="9" t="s">
        <v>3</v>
      </c>
      <c r="S25" s="8"/>
      <c r="T25" s="8" t="e">
        <f>(S25-S26)/S26</f>
        <v>#DIV/0!</v>
      </c>
      <c r="V25" s="19" t="s">
        <v>60</v>
      </c>
      <c r="W25" s="9" t="s">
        <v>3</v>
      </c>
      <c r="X25" s="8"/>
      <c r="Y25" s="34" t="e">
        <f>(X25-X26)/X26</f>
        <v>#DIV/0!</v>
      </c>
    </row>
    <row r="26" spans="2:25" x14ac:dyDescent="0.25">
      <c r="B26" s="13" t="s">
        <v>29</v>
      </c>
      <c r="C26" s="3" t="s">
        <v>4</v>
      </c>
      <c r="D26" s="1"/>
      <c r="E26" s="30"/>
      <c r="G26" s="19"/>
      <c r="H26" s="9" t="s">
        <v>4</v>
      </c>
      <c r="I26" s="39">
        <f>SUMIF(B5:B62,"=Janitorial &amp; Sanitation Equipment",D5:D63)</f>
        <v>0</v>
      </c>
      <c r="J26" s="26"/>
      <c r="L26" s="20"/>
      <c r="M26" s="3" t="s">
        <v>4</v>
      </c>
      <c r="N26" s="1"/>
      <c r="O26" s="35"/>
      <c r="Q26" s="19"/>
      <c r="R26" s="9" t="s">
        <v>4</v>
      </c>
      <c r="S26" s="8"/>
      <c r="T26" s="8"/>
      <c r="V26" s="19"/>
      <c r="W26" s="9" t="s">
        <v>4</v>
      </c>
      <c r="X26" s="8"/>
      <c r="Y26" s="34"/>
    </row>
    <row r="27" spans="2:25" ht="3.95" customHeight="1" thickBot="1" x14ac:dyDescent="0.3">
      <c r="B27" s="10"/>
      <c r="C27" s="3"/>
      <c r="D27" s="1"/>
      <c r="E27" s="30"/>
      <c r="G27" s="20"/>
      <c r="H27" s="1"/>
      <c r="I27" s="40"/>
      <c r="J27" s="27"/>
      <c r="L27" s="20"/>
      <c r="M27" s="3"/>
      <c r="N27" s="1"/>
      <c r="O27" s="35"/>
      <c r="Q27" s="20"/>
      <c r="R27" s="1"/>
      <c r="S27" s="1"/>
      <c r="T27" s="1"/>
      <c r="V27" s="20"/>
      <c r="W27" s="1"/>
      <c r="X27" s="1"/>
      <c r="Y27" s="35"/>
    </row>
    <row r="28" spans="2:25" x14ac:dyDescent="0.25">
      <c r="B28" s="16" t="s">
        <v>74</v>
      </c>
      <c r="C28" s="3" t="s">
        <v>3</v>
      </c>
      <c r="D28" s="1"/>
      <c r="E28" s="30" t="e">
        <f>(D28-D29)/D29</f>
        <v>#DIV/0!</v>
      </c>
      <c r="G28" s="19" t="s">
        <v>27</v>
      </c>
      <c r="H28" s="9" t="s">
        <v>3</v>
      </c>
      <c r="I28" s="38">
        <f>SUMIF(B5:B62,"=Janitorial &amp; Sanitation Supplies",D4:D62)</f>
        <v>0</v>
      </c>
      <c r="J28" s="26" t="e">
        <f>(I28-I29)/I29</f>
        <v>#DIV/0!</v>
      </c>
      <c r="L28" s="20" t="s">
        <v>18</v>
      </c>
      <c r="M28" s="3" t="s">
        <v>3</v>
      </c>
      <c r="N28" s="1"/>
      <c r="O28" s="35" t="e">
        <f>(N28-N29)/N29</f>
        <v>#DIV/0!</v>
      </c>
      <c r="Q28" s="19" t="s">
        <v>39</v>
      </c>
      <c r="R28" s="9" t="s">
        <v>3</v>
      </c>
      <c r="S28" s="8"/>
      <c r="T28" s="8" t="e">
        <f>(S28-S29)/S29</f>
        <v>#DIV/0!</v>
      </c>
      <c r="V28" s="19" t="s">
        <v>61</v>
      </c>
      <c r="W28" s="9" t="s">
        <v>3</v>
      </c>
      <c r="X28" s="8"/>
      <c r="Y28" s="34" t="e">
        <f>(X28-X29)/X29</f>
        <v>#DIV/0!</v>
      </c>
    </row>
    <row r="29" spans="2:25" x14ac:dyDescent="0.25">
      <c r="B29" s="13" t="s">
        <v>29</v>
      </c>
      <c r="C29" s="3" t="s">
        <v>4</v>
      </c>
      <c r="D29" s="1"/>
      <c r="E29" s="30"/>
      <c r="G29" s="19"/>
      <c r="H29" s="9" t="s">
        <v>4</v>
      </c>
      <c r="I29" s="39">
        <f>SUMIF(B5:B62,"=Janitorial &amp; Sanitation Supplies",D5:D63)</f>
        <v>0</v>
      </c>
      <c r="J29" s="26"/>
      <c r="L29" s="20"/>
      <c r="M29" s="3" t="s">
        <v>4</v>
      </c>
      <c r="N29" s="1"/>
      <c r="O29" s="35"/>
      <c r="Q29" s="19"/>
      <c r="R29" s="9" t="s">
        <v>4</v>
      </c>
      <c r="S29" s="8"/>
      <c r="T29" s="8"/>
      <c r="V29" s="19"/>
      <c r="W29" s="9" t="s">
        <v>4</v>
      </c>
      <c r="X29" s="8"/>
      <c r="Y29" s="34"/>
    </row>
    <row r="30" spans="2:25" ht="3.95" customHeight="1" thickBot="1" x14ac:dyDescent="0.3">
      <c r="B30" s="10"/>
      <c r="C30" s="3"/>
      <c r="D30" s="1"/>
      <c r="E30" s="30"/>
      <c r="G30" s="20"/>
      <c r="H30" s="1"/>
      <c r="I30" s="40"/>
      <c r="J30" s="27"/>
      <c r="L30" s="20"/>
      <c r="M30" s="3"/>
      <c r="N30" s="1"/>
      <c r="O30" s="35"/>
      <c r="Q30" s="20"/>
      <c r="R30" s="1"/>
      <c r="S30" s="1"/>
      <c r="T30" s="1"/>
      <c r="V30" s="20"/>
      <c r="W30" s="1"/>
      <c r="X30" s="1"/>
      <c r="Y30" s="35"/>
    </row>
    <row r="31" spans="2:25" x14ac:dyDescent="0.25">
      <c r="B31" s="15" t="s">
        <v>73</v>
      </c>
      <c r="C31" s="3" t="s">
        <v>3</v>
      </c>
      <c r="D31" s="1"/>
      <c r="E31" s="30" t="e">
        <f>(D31-D32)/D32</f>
        <v>#DIV/0!</v>
      </c>
      <c r="G31" s="19" t="s">
        <v>28</v>
      </c>
      <c r="H31" s="9" t="s">
        <v>3</v>
      </c>
      <c r="I31" s="38">
        <f>SUMIF(B5:B62,"=Disposables",D4:D62)</f>
        <v>0</v>
      </c>
      <c r="J31" s="26" t="e">
        <f>(I31-I32)/I32</f>
        <v>#DIV/0!</v>
      </c>
      <c r="L31" s="20" t="s">
        <v>46</v>
      </c>
      <c r="M31" s="3" t="s">
        <v>3</v>
      </c>
      <c r="N31" s="1"/>
      <c r="O31" s="35" t="e">
        <f>(N31-N32)/N32</f>
        <v>#DIV/0!</v>
      </c>
      <c r="Q31" s="19" t="s">
        <v>40</v>
      </c>
      <c r="R31" s="9" t="s">
        <v>3</v>
      </c>
      <c r="S31" s="8"/>
      <c r="T31" s="8" t="e">
        <f>(S31-S32)/S32</f>
        <v>#DIV/0!</v>
      </c>
      <c r="V31" s="19" t="s">
        <v>62</v>
      </c>
      <c r="W31" s="9" t="s">
        <v>3</v>
      </c>
      <c r="X31" s="8"/>
      <c r="Y31" s="34" t="e">
        <f>(X31-X32)/X32</f>
        <v>#DIV/0!</v>
      </c>
    </row>
    <row r="32" spans="2:25" x14ac:dyDescent="0.25">
      <c r="B32" s="13" t="s">
        <v>29</v>
      </c>
      <c r="C32" s="3" t="s">
        <v>4</v>
      </c>
      <c r="D32" s="1"/>
      <c r="E32" s="30"/>
      <c r="G32" s="8"/>
      <c r="H32" s="9" t="s">
        <v>4</v>
      </c>
      <c r="I32" s="39">
        <f>SUMIF(B5:B62,"=Disposables",D5:D63)</f>
        <v>0</v>
      </c>
      <c r="J32" s="26"/>
      <c r="L32" s="20"/>
      <c r="M32" s="3" t="s">
        <v>4</v>
      </c>
      <c r="N32" s="1"/>
      <c r="O32" s="35"/>
      <c r="Q32" s="19"/>
      <c r="R32" s="9" t="s">
        <v>4</v>
      </c>
      <c r="S32" s="8"/>
      <c r="T32" s="8"/>
      <c r="V32" s="19"/>
      <c r="W32" s="9" t="s">
        <v>4</v>
      </c>
      <c r="X32" s="8"/>
      <c r="Y32" s="34"/>
    </row>
    <row r="33" spans="2:25" ht="3.95" customHeight="1" x14ac:dyDescent="0.25">
      <c r="B33" s="10"/>
      <c r="C33" s="3"/>
      <c r="D33" s="1"/>
      <c r="E33" s="30"/>
      <c r="G33" s="1"/>
      <c r="H33" s="1"/>
      <c r="I33" s="40"/>
      <c r="J33" s="27"/>
      <c r="L33" s="20"/>
      <c r="M33" s="3"/>
      <c r="N33" s="1"/>
      <c r="O33" s="35"/>
      <c r="Q33" s="20"/>
      <c r="R33" s="1"/>
      <c r="S33" s="1"/>
      <c r="T33" s="1"/>
      <c r="V33" s="20"/>
      <c r="W33" s="1"/>
      <c r="X33" s="1"/>
      <c r="Y33" s="35"/>
    </row>
    <row r="34" spans="2:25" x14ac:dyDescent="0.25">
      <c r="B34" s="15" t="s">
        <v>72</v>
      </c>
      <c r="C34" s="3" t="s">
        <v>3</v>
      </c>
      <c r="D34" s="1"/>
      <c r="E34" s="30" t="e">
        <f>(D34-D35)/D35</f>
        <v>#DIV/0!</v>
      </c>
      <c r="G34" s="20" t="s">
        <v>25</v>
      </c>
      <c r="H34" s="3" t="s">
        <v>3</v>
      </c>
      <c r="I34" s="40">
        <f>SUMIF(B5:B62,"=Ventilation",D4:D62)</f>
        <v>0</v>
      </c>
      <c r="J34" s="27" t="e">
        <f>(I34-I35)/I35</f>
        <v>#DIV/0!</v>
      </c>
      <c r="L34" s="20" t="s">
        <v>47</v>
      </c>
      <c r="M34" s="3" t="s">
        <v>3</v>
      </c>
      <c r="N34" s="1"/>
      <c r="O34" s="35" t="e">
        <f>(N34-N35)/N35</f>
        <v>#DIV/0!</v>
      </c>
      <c r="Q34" s="19" t="s">
        <v>41</v>
      </c>
      <c r="R34" s="9" t="s">
        <v>3</v>
      </c>
      <c r="S34" s="8"/>
      <c r="T34" s="8" t="e">
        <f>(S34-S35)/S35</f>
        <v>#DIV/0!</v>
      </c>
      <c r="V34" s="19" t="s">
        <v>63</v>
      </c>
      <c r="W34" s="9" t="s">
        <v>3</v>
      </c>
      <c r="X34" s="8"/>
      <c r="Y34" s="34" t="e">
        <f>(X34-X35)/X35</f>
        <v>#DIV/0!</v>
      </c>
    </row>
    <row r="35" spans="2:25" x14ac:dyDescent="0.25">
      <c r="B35" s="13" t="s">
        <v>29</v>
      </c>
      <c r="C35" s="3" t="s">
        <v>4</v>
      </c>
      <c r="D35" s="1"/>
      <c r="E35" s="30"/>
      <c r="G35" s="1"/>
      <c r="H35" s="3" t="s">
        <v>4</v>
      </c>
      <c r="I35" s="40">
        <f>SUMIF(B5:B62,"=Ventilation",D5:D63)</f>
        <v>0</v>
      </c>
      <c r="J35" s="27"/>
      <c r="L35" s="20"/>
      <c r="M35" s="3" t="s">
        <v>4</v>
      </c>
      <c r="N35" s="1"/>
      <c r="O35" s="35"/>
      <c r="Q35" s="19"/>
      <c r="R35" s="9" t="s">
        <v>4</v>
      </c>
      <c r="S35" s="8"/>
      <c r="T35" s="8"/>
      <c r="V35" s="19"/>
      <c r="W35" s="9" t="s">
        <v>4</v>
      </c>
      <c r="X35" s="8"/>
      <c r="Y35" s="34"/>
    </row>
    <row r="36" spans="2:25" ht="3.95" customHeight="1" x14ac:dyDescent="0.25">
      <c r="B36" s="10"/>
      <c r="C36" s="3"/>
      <c r="D36" s="1"/>
      <c r="E36" s="30"/>
      <c r="L36" s="20"/>
      <c r="M36" s="3"/>
      <c r="N36" s="3"/>
      <c r="O36" s="36"/>
      <c r="Q36" s="20"/>
      <c r="R36" s="1"/>
      <c r="S36" s="1"/>
      <c r="T36" s="1"/>
      <c r="V36" s="20"/>
      <c r="W36" s="1"/>
      <c r="X36" s="1"/>
      <c r="Y36" s="35"/>
    </row>
    <row r="37" spans="2:25" x14ac:dyDescent="0.25">
      <c r="B37" s="16" t="s">
        <v>71</v>
      </c>
      <c r="C37" s="3" t="s">
        <v>3</v>
      </c>
      <c r="D37" s="1"/>
      <c r="E37" s="30" t="e">
        <f>(D37-D38)/D38</f>
        <v>#DIV/0!</v>
      </c>
      <c r="L37" s="20" t="s">
        <v>48</v>
      </c>
      <c r="M37" s="3" t="s">
        <v>3</v>
      </c>
      <c r="N37" s="1"/>
      <c r="O37" s="35" t="e">
        <f>(N37-N38)/N38</f>
        <v>#DIV/0!</v>
      </c>
      <c r="Q37" s="19" t="s">
        <v>42</v>
      </c>
      <c r="R37" s="9" t="s">
        <v>3</v>
      </c>
      <c r="S37" s="8"/>
      <c r="T37" s="8" t="e">
        <f>(S37-S38)/S38</f>
        <v>#DIV/0!</v>
      </c>
      <c r="V37" s="19" t="s">
        <v>64</v>
      </c>
      <c r="W37" s="9" t="s">
        <v>3</v>
      </c>
      <c r="X37" s="8"/>
      <c r="Y37" s="34" t="e">
        <f>(X37-X38)/X38</f>
        <v>#DIV/0!</v>
      </c>
    </row>
    <row r="38" spans="2:25" x14ac:dyDescent="0.25">
      <c r="B38" s="13" t="s">
        <v>29</v>
      </c>
      <c r="C38" s="3" t="s">
        <v>4</v>
      </c>
      <c r="D38" s="1"/>
      <c r="E38" s="30"/>
      <c r="L38" s="20"/>
      <c r="M38" s="3" t="s">
        <v>4</v>
      </c>
      <c r="N38" s="1"/>
      <c r="O38" s="35"/>
      <c r="Q38" s="19"/>
      <c r="R38" s="9" t="s">
        <v>4</v>
      </c>
      <c r="S38" s="8"/>
      <c r="T38" s="8"/>
      <c r="V38" s="19"/>
      <c r="W38" s="9" t="s">
        <v>4</v>
      </c>
      <c r="X38" s="8"/>
      <c r="Y38" s="34"/>
    </row>
    <row r="39" spans="2:25" ht="3.95" customHeight="1" x14ac:dyDescent="0.25">
      <c r="B39" s="10"/>
      <c r="C39" s="3"/>
      <c r="D39" s="1"/>
      <c r="E39" s="30"/>
      <c r="L39" s="19"/>
      <c r="M39" s="9"/>
      <c r="N39" s="8"/>
      <c r="O39" s="34"/>
      <c r="Q39" s="20"/>
      <c r="R39" s="1"/>
      <c r="S39" s="1"/>
      <c r="T39" s="1"/>
      <c r="V39" s="20"/>
      <c r="W39" s="1"/>
      <c r="X39" s="1"/>
      <c r="Y39" s="35"/>
    </row>
    <row r="40" spans="2:25" x14ac:dyDescent="0.25">
      <c r="B40" s="17" t="s">
        <v>70</v>
      </c>
      <c r="C40" s="3" t="s">
        <v>3</v>
      </c>
      <c r="D40" s="1"/>
      <c r="E40" s="30" t="e">
        <f>(D40-D41)/D41</f>
        <v>#DIV/0!</v>
      </c>
      <c r="L40" s="20" t="s">
        <v>49</v>
      </c>
      <c r="M40" s="3" t="s">
        <v>3</v>
      </c>
      <c r="N40" s="1"/>
      <c r="O40" s="35" t="e">
        <f>(N40-N41)/N41</f>
        <v>#DIV/0!</v>
      </c>
      <c r="Q40" s="19" t="s">
        <v>43</v>
      </c>
      <c r="R40" s="9" t="s">
        <v>3</v>
      </c>
      <c r="S40" s="8"/>
      <c r="T40" s="8" t="e">
        <f>(S40-S41)/S41</f>
        <v>#DIV/0!</v>
      </c>
      <c r="V40" s="19" t="s">
        <v>65</v>
      </c>
      <c r="W40" s="9" t="s">
        <v>3</v>
      </c>
      <c r="X40" s="8"/>
      <c r="Y40" s="34" t="e">
        <f>(X40-X41)/X41</f>
        <v>#DIV/0!</v>
      </c>
    </row>
    <row r="41" spans="2:25" x14ac:dyDescent="0.25">
      <c r="B41" s="13" t="s">
        <v>29</v>
      </c>
      <c r="C41" s="3" t="s">
        <v>4</v>
      </c>
      <c r="D41" s="1"/>
      <c r="E41" s="30"/>
      <c r="L41" s="20"/>
      <c r="M41" s="3" t="s">
        <v>4</v>
      </c>
      <c r="N41" s="1"/>
      <c r="O41" s="35"/>
      <c r="Q41" s="19"/>
      <c r="R41" s="9" t="s">
        <v>4</v>
      </c>
      <c r="S41" s="8"/>
      <c r="T41" s="8"/>
      <c r="V41" s="19"/>
      <c r="W41" s="9" t="s">
        <v>4</v>
      </c>
      <c r="X41" s="8"/>
      <c r="Y41" s="34"/>
    </row>
    <row r="42" spans="2:25" ht="3.95" customHeight="1" x14ac:dyDescent="0.25">
      <c r="B42" s="10"/>
      <c r="C42" s="3"/>
      <c r="D42" s="1"/>
      <c r="E42" s="30"/>
      <c r="L42" s="20"/>
      <c r="M42" s="3"/>
      <c r="N42" s="1"/>
      <c r="O42" s="35"/>
      <c r="Q42" s="20"/>
      <c r="R42" s="1"/>
      <c r="S42" s="1"/>
      <c r="T42" s="1"/>
      <c r="V42" s="20"/>
      <c r="W42" s="1"/>
      <c r="X42" s="1"/>
      <c r="Y42" s="35"/>
    </row>
    <row r="43" spans="2:25" x14ac:dyDescent="0.25">
      <c r="B43" s="16" t="s">
        <v>69</v>
      </c>
      <c r="C43" s="3" t="s">
        <v>3</v>
      </c>
      <c r="D43" s="1"/>
      <c r="E43" s="30" t="e">
        <f>(D43-D44)/D44</f>
        <v>#DIV/0!</v>
      </c>
      <c r="L43" s="20" t="s">
        <v>50</v>
      </c>
      <c r="M43" s="3" t="s">
        <v>3</v>
      </c>
      <c r="N43" s="1"/>
      <c r="O43" s="35" t="e">
        <f>(N43-N44)/N44</f>
        <v>#DIV/0!</v>
      </c>
      <c r="Q43" s="19" t="s">
        <v>44</v>
      </c>
      <c r="R43" s="9" t="s">
        <v>3</v>
      </c>
      <c r="S43" s="8"/>
      <c r="T43" s="8" t="e">
        <f>(S43-S44)/S44</f>
        <v>#DIV/0!</v>
      </c>
      <c r="V43" s="19" t="s">
        <v>66</v>
      </c>
      <c r="W43" s="9" t="s">
        <v>3</v>
      </c>
      <c r="X43" s="8"/>
      <c r="Y43" s="34" t="e">
        <f>(X43-X44)/X44</f>
        <v>#DIV/0!</v>
      </c>
    </row>
    <row r="44" spans="2:25" x14ac:dyDescent="0.25">
      <c r="B44" s="13" t="s">
        <v>29</v>
      </c>
      <c r="C44" s="3" t="s">
        <v>4</v>
      </c>
      <c r="D44" s="1"/>
      <c r="E44" s="30"/>
      <c r="L44" s="20"/>
      <c r="M44" s="3" t="s">
        <v>4</v>
      </c>
      <c r="N44" s="1"/>
      <c r="O44" s="35"/>
      <c r="Q44" s="19"/>
      <c r="R44" s="9" t="s">
        <v>4</v>
      </c>
      <c r="S44" s="8"/>
      <c r="T44" s="8"/>
      <c r="V44" s="19"/>
      <c r="W44" s="9" t="s">
        <v>4</v>
      </c>
      <c r="X44" s="8"/>
      <c r="Y44" s="34"/>
    </row>
    <row r="45" spans="2:25" ht="3.95" customHeight="1" x14ac:dyDescent="0.25">
      <c r="B45" s="10"/>
      <c r="C45" s="3"/>
      <c r="D45" s="1"/>
      <c r="E45" s="30"/>
      <c r="L45" s="20"/>
      <c r="M45" s="3"/>
      <c r="N45" s="3"/>
      <c r="O45" s="36"/>
      <c r="Q45" s="20"/>
      <c r="R45" s="1"/>
      <c r="S45" s="1"/>
      <c r="T45" s="1"/>
      <c r="V45" s="20"/>
      <c r="W45" s="1"/>
      <c r="X45" s="1"/>
      <c r="Y45" s="35"/>
    </row>
    <row r="46" spans="2:25" x14ac:dyDescent="0.25">
      <c r="B46" s="16" t="s">
        <v>68</v>
      </c>
      <c r="C46" s="3" t="s">
        <v>3</v>
      </c>
      <c r="D46" s="1"/>
      <c r="E46" s="30" t="e">
        <f>(D46-D47)/D47</f>
        <v>#DIV/0!</v>
      </c>
      <c r="L46" s="20" t="s">
        <v>51</v>
      </c>
      <c r="M46" s="3" t="s">
        <v>3</v>
      </c>
      <c r="N46" s="1"/>
      <c r="O46" s="35" t="e">
        <f>(N46-N47)/N47</f>
        <v>#DIV/0!</v>
      </c>
      <c r="Q46" s="19" t="s">
        <v>45</v>
      </c>
      <c r="R46" s="9" t="s">
        <v>3</v>
      </c>
      <c r="S46" s="8"/>
      <c r="T46" s="8" t="e">
        <f>(S46-S47)/S47</f>
        <v>#DIV/0!</v>
      </c>
      <c r="V46" s="19" t="s">
        <v>67</v>
      </c>
      <c r="W46" s="9" t="s">
        <v>3</v>
      </c>
      <c r="X46" s="8"/>
      <c r="Y46" s="34" t="e">
        <f>(X46-X47)/X47</f>
        <v>#DIV/0!</v>
      </c>
    </row>
    <row r="47" spans="2:25" x14ac:dyDescent="0.25">
      <c r="B47" s="13" t="s">
        <v>29</v>
      </c>
      <c r="C47" s="3" t="s">
        <v>4</v>
      </c>
      <c r="D47" s="1"/>
      <c r="E47" s="30"/>
      <c r="L47" s="20"/>
      <c r="M47" s="3" t="s">
        <v>4</v>
      </c>
      <c r="N47" s="1"/>
      <c r="O47" s="35"/>
      <c r="Q47" s="19"/>
      <c r="R47" s="9" t="s">
        <v>4</v>
      </c>
      <c r="S47" s="8"/>
      <c r="T47" s="8"/>
      <c r="V47" s="19"/>
      <c r="W47" s="9" t="s">
        <v>4</v>
      </c>
      <c r="X47" s="8"/>
      <c r="Y47" s="34"/>
    </row>
    <row r="48" spans="2:25" ht="3.95" customHeight="1" x14ac:dyDescent="0.25">
      <c r="B48" s="10"/>
      <c r="C48" s="3"/>
      <c r="D48" s="1"/>
      <c r="E48" s="30"/>
      <c r="L48" s="19"/>
      <c r="M48" s="9"/>
      <c r="N48" s="8"/>
      <c r="O48" s="34"/>
      <c r="Q48" s="20"/>
      <c r="R48" s="1"/>
      <c r="S48" s="1"/>
      <c r="T48" s="1"/>
      <c r="V48" s="20"/>
      <c r="W48" s="1"/>
      <c r="X48" s="1"/>
      <c r="Y48" s="35"/>
    </row>
    <row r="49" spans="2:25" ht="15.75" thickBot="1" x14ac:dyDescent="0.3">
      <c r="B49" s="16" t="s">
        <v>11</v>
      </c>
      <c r="C49" s="3" t="s">
        <v>3</v>
      </c>
      <c r="D49" s="1"/>
      <c r="E49" s="30" t="e">
        <f>(D49-D50)/D50</f>
        <v>#DIV/0!</v>
      </c>
      <c r="L49" s="6"/>
      <c r="M49" s="3" t="s">
        <v>3</v>
      </c>
      <c r="N49" s="3">
        <f>SUM(N46,N43,N40,N37,N34,N31,N28,N25,N22,N19,N16,N13,N10,N7,N4,N1)</f>
        <v>0</v>
      </c>
      <c r="O49" s="31"/>
      <c r="Q49" s="6"/>
      <c r="R49" s="3" t="s">
        <v>3</v>
      </c>
      <c r="S49" s="3">
        <f>SUM(S46,S43,S40,S37,S34,S31,S28,S25,S22,S19,S16,S13,S10,S7,S4,S1)</f>
        <v>0</v>
      </c>
      <c r="T49" s="7"/>
      <c r="V49" s="6"/>
      <c r="W49" s="3" t="s">
        <v>3</v>
      </c>
      <c r="X49" s="3">
        <f>SUM(X46,X43,X40,X37,X34,X31,X28,X25,X22,X19,X16,X13,X10,X7,X4,X1)</f>
        <v>0</v>
      </c>
      <c r="Y49" s="31"/>
    </row>
    <row r="50" spans="2:25" ht="15.75" thickBot="1" x14ac:dyDescent="0.3">
      <c r="B50" s="13" t="s">
        <v>29</v>
      </c>
      <c r="C50" s="3" t="s">
        <v>4</v>
      </c>
      <c r="D50" s="1"/>
      <c r="E50" s="30"/>
      <c r="L50" s="21" t="s">
        <v>0</v>
      </c>
      <c r="M50" s="3" t="s">
        <v>4</v>
      </c>
      <c r="N50" s="3">
        <f>SUM(N47,N44,N41,N38,N35,N32,N29,N26,N23,N20,N17,N14,N11,N8,N5,N2)</f>
        <v>0</v>
      </c>
      <c r="O50" s="32" t="e">
        <f>(N49-N50)/N50</f>
        <v>#DIV/0!</v>
      </c>
      <c r="Q50" s="21" t="s">
        <v>0</v>
      </c>
      <c r="R50" s="3" t="s">
        <v>4</v>
      </c>
      <c r="S50" s="3">
        <f>SUM(S47,S44,S41,S38,S35,S32,S29,S26,S23,S20,S17,S14,S11,S8,S5,S2)</f>
        <v>0</v>
      </c>
      <c r="T50" s="12" t="e">
        <f>(S49-S50)/S50</f>
        <v>#DIV/0!</v>
      </c>
      <c r="V50" s="21" t="s">
        <v>0</v>
      </c>
      <c r="W50" s="3" t="s">
        <v>4</v>
      </c>
      <c r="X50" s="3">
        <f>SUM(X47,X44,X41,X38,X35,X32,X29,X26,X23,X20,X17,X14,X11,X8,X5,X2)</f>
        <v>0</v>
      </c>
      <c r="Y50" s="32" t="e">
        <f>(X49/X50)/X50</f>
        <v>#DIV/0!</v>
      </c>
    </row>
    <row r="51" spans="2:25" ht="3.95" customHeight="1" x14ac:dyDescent="0.25">
      <c r="B51" s="10"/>
      <c r="C51" s="3"/>
      <c r="D51" s="1"/>
      <c r="E51" s="30"/>
      <c r="M51"/>
    </row>
    <row r="52" spans="2:25" x14ac:dyDescent="0.25">
      <c r="B52" s="16" t="s">
        <v>12</v>
      </c>
      <c r="C52" s="3" t="s">
        <v>3</v>
      </c>
      <c r="D52" s="1"/>
      <c r="E52" s="30" t="e">
        <f>(D52-D53)/D53</f>
        <v>#DIV/0!</v>
      </c>
      <c r="M52"/>
    </row>
    <row r="53" spans="2:25" x14ac:dyDescent="0.25">
      <c r="B53" s="13" t="s">
        <v>29</v>
      </c>
      <c r="C53" s="3" t="s">
        <v>4</v>
      </c>
      <c r="D53" s="1"/>
      <c r="E53" s="30"/>
      <c r="M53"/>
    </row>
    <row r="54" spans="2:25" ht="3.95" customHeight="1" x14ac:dyDescent="0.25">
      <c r="B54" s="10"/>
      <c r="C54" s="3"/>
      <c r="D54" s="1"/>
      <c r="E54" s="30"/>
      <c r="M54"/>
    </row>
    <row r="55" spans="2:25" x14ac:dyDescent="0.25">
      <c r="B55" s="16" t="s">
        <v>13</v>
      </c>
      <c r="C55" s="3" t="s">
        <v>3</v>
      </c>
      <c r="D55" s="1"/>
      <c r="E55" s="30" t="e">
        <f>(D55-D56)/D56</f>
        <v>#DIV/0!</v>
      </c>
      <c r="M55"/>
    </row>
    <row r="56" spans="2:25" x14ac:dyDescent="0.25">
      <c r="B56" s="13" t="s">
        <v>29</v>
      </c>
      <c r="C56" s="3" t="s">
        <v>4</v>
      </c>
      <c r="D56" s="1"/>
      <c r="E56" s="30"/>
      <c r="M56"/>
    </row>
    <row r="57" spans="2:25" ht="3.95" customHeight="1" x14ac:dyDescent="0.25">
      <c r="B57" s="6"/>
      <c r="E57" s="31"/>
      <c r="M57"/>
    </row>
    <row r="58" spans="2:25" x14ac:dyDescent="0.25">
      <c r="B58" s="16" t="s">
        <v>30</v>
      </c>
      <c r="C58" s="3" t="s">
        <v>3</v>
      </c>
      <c r="D58" s="1"/>
      <c r="E58" s="30" t="e">
        <f>(D58-D59)/D59</f>
        <v>#DIV/0!</v>
      </c>
      <c r="M58"/>
    </row>
    <row r="59" spans="2:25" x14ac:dyDescent="0.25">
      <c r="B59" s="13" t="s">
        <v>29</v>
      </c>
      <c r="C59" s="3" t="s">
        <v>4</v>
      </c>
      <c r="D59" s="1"/>
      <c r="E59" s="30"/>
      <c r="M59"/>
    </row>
    <row r="60" spans="2:25" ht="4.1500000000000004" customHeight="1" x14ac:dyDescent="0.25">
      <c r="B60" s="6"/>
      <c r="E60" s="31"/>
      <c r="M60"/>
    </row>
    <row r="61" spans="2:25" x14ac:dyDescent="0.25">
      <c r="B61" s="16" t="s">
        <v>31</v>
      </c>
      <c r="C61" s="3" t="s">
        <v>3</v>
      </c>
      <c r="D61" s="1"/>
      <c r="E61" s="30" t="e">
        <f>(D61-D62)/D62</f>
        <v>#DIV/0!</v>
      </c>
      <c r="M61"/>
    </row>
    <row r="62" spans="2:25" x14ac:dyDescent="0.25">
      <c r="B62" s="13" t="s">
        <v>29</v>
      </c>
      <c r="C62" s="3" t="s">
        <v>4</v>
      </c>
      <c r="D62" s="1"/>
      <c r="E62" s="30"/>
      <c r="M62"/>
    </row>
    <row r="63" spans="2:25" x14ac:dyDescent="0.25">
      <c r="B63" s="6"/>
      <c r="E63" s="31"/>
      <c r="M63"/>
    </row>
    <row r="64" spans="2:25" ht="15.75" thickBot="1" x14ac:dyDescent="0.3">
      <c r="B64" s="6"/>
      <c r="C64" s="3" t="s">
        <v>3</v>
      </c>
      <c r="D64" s="3">
        <f>SUM(D61,D58,D55,D52,D49,D46,D43,D40,D37,D34,D31,D28,D25,D22,D19,D16,D13,D10,D7,D4)</f>
        <v>0</v>
      </c>
      <c r="E64" s="31"/>
      <c r="M64"/>
    </row>
    <row r="65" spans="2:13" ht="15.75" thickBot="1" x14ac:dyDescent="0.3">
      <c r="B65" s="21" t="s">
        <v>0</v>
      </c>
      <c r="C65" s="3" t="s">
        <v>4</v>
      </c>
      <c r="D65" s="3">
        <f>SUM(D62,D59,D56,D53,D50,D47,D44,D41,D38,D35,D32,D29,D26,D23,D20,D17,D14,D11,D8,D5)</f>
        <v>0</v>
      </c>
      <c r="E65" s="32" t="e">
        <f>(D64-D65)/D65</f>
        <v>#DIV/0!</v>
      </c>
      <c r="M65"/>
    </row>
  </sheetData>
  <mergeCells count="5">
    <mergeCell ref="Q1:T1"/>
    <mergeCell ref="B1:E1"/>
    <mergeCell ref="L1:O1"/>
    <mergeCell ref="G1:J1"/>
    <mergeCell ref="V1:Y1"/>
  </mergeCells>
  <dataValidations count="1">
    <dataValidation type="list" allowBlank="1" showInputMessage="1" showErrorMessage="1" sqref="B5 B59 B62 B56 B53 B50 B47 B44 B41 B38 B35 B32 B29 B26 B23 B20 B17 B14 B11 B8" xr:uid="{09713B65-8412-46BD-9653-70E8ED5E49B2}">
      <formula1>$AD$1:$AD$12</formula1>
    </dataValidation>
  </dataValidation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935C-9BB5-4D82-B906-71789045388F}">
  <dimension ref="B2:AT71"/>
  <sheetViews>
    <sheetView tabSelected="1" workbookViewId="0">
      <selection activeCell="E19" sqref="E19"/>
    </sheetView>
  </sheetViews>
  <sheetFormatPr defaultRowHeight="18" customHeight="1" x14ac:dyDescent="0.25"/>
  <cols>
    <col min="1" max="1" width="3.7109375" customWidth="1"/>
    <col min="2" max="16" width="8.28515625" customWidth="1"/>
    <col min="17" max="17" width="3.7109375" customWidth="1"/>
    <col min="18" max="18" width="8.7109375" style="45"/>
    <col min="19" max="46" width="8.7109375" style="46"/>
  </cols>
  <sheetData>
    <row r="2" spans="2:16" ht="18" customHeight="1" x14ac:dyDescent="0.25">
      <c r="B2" s="58" t="s">
        <v>87</v>
      </c>
      <c r="C2" s="58"/>
      <c r="D2" s="43"/>
      <c r="E2" s="43"/>
      <c r="F2" s="43"/>
      <c r="G2" s="44"/>
      <c r="H2" s="58" t="s">
        <v>87</v>
      </c>
      <c r="I2" s="58"/>
      <c r="J2" s="58"/>
      <c r="K2" s="43"/>
      <c r="L2" s="43"/>
      <c r="M2" s="43"/>
      <c r="N2" s="43"/>
      <c r="O2" s="58" t="s">
        <v>87</v>
      </c>
      <c r="P2" s="58"/>
    </row>
    <row r="3" spans="2:16" ht="21" customHeight="1" x14ac:dyDescent="0.25"/>
    <row r="4" spans="2:16" ht="21" customHeight="1" x14ac:dyDescent="0.25"/>
    <row r="5" spans="2:16" ht="21" customHeight="1" x14ac:dyDescent="0.25"/>
    <row r="6" spans="2:16" ht="15" x14ac:dyDescent="0.25">
      <c r="B6" s="59"/>
      <c r="C6" s="59"/>
      <c r="D6" s="59"/>
      <c r="E6" s="59"/>
      <c r="F6" s="59"/>
      <c r="G6" s="59"/>
      <c r="H6" s="59"/>
      <c r="I6" s="59"/>
      <c r="J6" s="59"/>
      <c r="K6" s="59"/>
      <c r="L6" s="59"/>
      <c r="M6" s="59"/>
      <c r="N6" s="59"/>
      <c r="O6" s="59"/>
      <c r="P6" s="59"/>
    </row>
    <row r="7" spans="2:16" ht="15" customHeight="1" x14ac:dyDescent="0.25">
      <c r="B7" s="57"/>
      <c r="C7" s="57"/>
      <c r="D7" s="57"/>
      <c r="E7" s="57"/>
      <c r="F7" s="57"/>
      <c r="G7" s="57"/>
      <c r="H7" s="57"/>
      <c r="I7" s="57"/>
      <c r="J7" s="57"/>
      <c r="K7" s="57"/>
      <c r="L7" s="57"/>
      <c r="M7" s="57"/>
      <c r="N7" s="57"/>
      <c r="O7" s="57"/>
      <c r="P7" s="57"/>
    </row>
    <row r="8" spans="2:16" ht="93.75" customHeight="1" x14ac:dyDescent="0.25">
      <c r="B8" s="56" t="s">
        <v>88</v>
      </c>
      <c r="C8" s="57"/>
      <c r="D8" s="57"/>
      <c r="E8" s="57"/>
      <c r="F8" s="57"/>
      <c r="G8" s="57"/>
      <c r="H8" s="57"/>
      <c r="I8" s="57"/>
      <c r="J8" s="57"/>
      <c r="K8" s="57"/>
      <c r="L8" s="57"/>
      <c r="M8" s="57"/>
      <c r="N8" s="57"/>
      <c r="O8" s="57"/>
      <c r="P8" s="57"/>
    </row>
    <row r="9" spans="2:16" ht="22.5" customHeight="1" x14ac:dyDescent="0.25">
      <c r="B9" s="61"/>
      <c r="C9" s="61"/>
      <c r="D9" s="61"/>
      <c r="E9" s="61"/>
      <c r="F9" s="61"/>
      <c r="G9" s="61"/>
      <c r="H9" s="61"/>
      <c r="I9" s="61"/>
      <c r="J9" s="61"/>
      <c r="K9" s="61"/>
      <c r="L9" s="61"/>
      <c r="M9" s="61"/>
      <c r="N9" s="61"/>
      <c r="O9" s="61"/>
      <c r="P9" s="61"/>
    </row>
    <row r="10" spans="2:16" ht="12" customHeight="1" x14ac:dyDescent="0.25">
      <c r="B10" s="47"/>
    </row>
    <row r="11" spans="2:16" ht="15.75" customHeight="1" x14ac:dyDescent="0.25">
      <c r="B11" s="62" t="s">
        <v>89</v>
      </c>
      <c r="C11" s="62"/>
      <c r="D11" s="62"/>
      <c r="E11" s="62"/>
      <c r="F11" s="62"/>
      <c r="G11" s="62"/>
      <c r="H11" s="62"/>
      <c r="I11" s="62"/>
      <c r="J11" s="62"/>
      <c r="K11" s="62"/>
      <c r="L11" s="62"/>
      <c r="M11" s="62"/>
      <c r="N11" s="62"/>
      <c r="O11" s="62"/>
      <c r="P11" s="62"/>
    </row>
    <row r="12" spans="2:16" ht="15.75" customHeight="1" x14ac:dyDescent="0.25">
      <c r="B12" s="62" t="s">
        <v>90</v>
      </c>
      <c r="C12" s="62"/>
      <c r="D12" s="62"/>
      <c r="E12" s="62"/>
      <c r="F12" s="62"/>
      <c r="G12" s="62"/>
      <c r="H12" s="62"/>
      <c r="I12" s="62"/>
      <c r="J12" s="62"/>
      <c r="K12" s="62"/>
      <c r="L12" s="62"/>
      <c r="M12" s="62"/>
      <c r="N12" s="62"/>
      <c r="O12" s="62"/>
      <c r="P12" s="62"/>
    </row>
    <row r="13" spans="2:16" ht="15.75" customHeight="1" x14ac:dyDescent="0.25">
      <c r="B13" s="48"/>
      <c r="C13" s="48"/>
      <c r="D13" s="48"/>
      <c r="E13" s="48"/>
      <c r="F13" s="48"/>
      <c r="G13" s="48"/>
      <c r="H13" s="48"/>
      <c r="I13" s="48"/>
      <c r="J13" s="48"/>
      <c r="K13" s="48"/>
      <c r="L13" s="48"/>
      <c r="M13" s="48"/>
      <c r="N13" s="48"/>
      <c r="O13" s="48"/>
      <c r="P13" s="48"/>
    </row>
    <row r="14" spans="2:16" ht="15.75" customHeight="1" x14ac:dyDescent="0.25">
      <c r="B14" s="63" t="s">
        <v>91</v>
      </c>
      <c r="C14" s="63"/>
      <c r="D14" s="63"/>
      <c r="E14" s="63"/>
      <c r="F14" s="63"/>
      <c r="G14" s="63"/>
      <c r="H14" s="63"/>
      <c r="I14" s="63"/>
      <c r="J14" s="63"/>
      <c r="K14" s="63"/>
      <c r="L14" s="63"/>
      <c r="M14" s="63"/>
      <c r="N14" s="63"/>
      <c r="O14" s="63"/>
      <c r="P14" s="63"/>
    </row>
    <row r="15" spans="2:16" ht="15.75" customHeight="1" x14ac:dyDescent="0.25">
      <c r="B15" s="62"/>
      <c r="C15" s="62"/>
      <c r="D15" s="62"/>
      <c r="E15" s="62"/>
      <c r="F15" s="62"/>
      <c r="G15" s="62"/>
      <c r="H15" s="62"/>
      <c r="I15" s="62"/>
      <c r="J15" s="62"/>
      <c r="K15" s="62"/>
      <c r="L15" s="62"/>
      <c r="M15" s="62"/>
      <c r="N15" s="62"/>
      <c r="O15" s="62"/>
      <c r="P15" s="62"/>
    </row>
    <row r="16" spans="2:16" ht="63" customHeight="1" x14ac:dyDescent="0.25">
      <c r="B16" s="60" t="s">
        <v>92</v>
      </c>
      <c r="C16" s="60"/>
      <c r="D16" s="60"/>
      <c r="E16" s="60"/>
      <c r="F16" s="60"/>
      <c r="G16" s="60"/>
      <c r="H16" s="60"/>
      <c r="I16" s="60"/>
      <c r="J16" s="60"/>
      <c r="K16" s="60"/>
      <c r="L16" s="60"/>
      <c r="M16" s="60"/>
      <c r="N16" s="60"/>
      <c r="O16" s="60"/>
      <c r="P16" s="60"/>
    </row>
    <row r="17" spans="2:18" ht="15" x14ac:dyDescent="0.25">
      <c r="B17" s="49"/>
      <c r="C17" s="49"/>
      <c r="D17" s="49"/>
      <c r="E17" s="49"/>
      <c r="F17" s="49"/>
      <c r="G17" s="49"/>
      <c r="H17" s="49"/>
      <c r="I17" s="49"/>
      <c r="J17" s="49"/>
      <c r="K17" s="49"/>
      <c r="L17" s="49"/>
      <c r="M17" s="49"/>
      <c r="N17" s="49"/>
      <c r="O17" s="49"/>
      <c r="P17" s="49"/>
    </row>
    <row r="18" spans="2:18" ht="48" customHeight="1" x14ac:dyDescent="0.25">
      <c r="B18" s="60" t="s">
        <v>93</v>
      </c>
      <c r="C18" s="60"/>
      <c r="D18" s="60"/>
      <c r="E18" s="60"/>
      <c r="F18" s="60"/>
      <c r="G18" s="60"/>
      <c r="H18" s="60"/>
      <c r="I18" s="60"/>
      <c r="J18" s="60"/>
      <c r="K18" s="60"/>
      <c r="L18" s="60"/>
      <c r="M18" s="60"/>
      <c r="N18" s="60"/>
      <c r="O18" s="60"/>
      <c r="P18" s="60"/>
    </row>
    <row r="19" spans="2:18" ht="15" x14ac:dyDescent="0.25">
      <c r="B19" s="49"/>
      <c r="C19" s="49"/>
      <c r="D19" s="49"/>
      <c r="E19" s="49"/>
      <c r="F19" s="49"/>
      <c r="G19" s="49"/>
      <c r="H19" s="49"/>
      <c r="I19" s="49"/>
      <c r="J19" s="49"/>
      <c r="K19" s="49"/>
      <c r="L19" s="49"/>
      <c r="M19" s="49"/>
      <c r="N19" s="49"/>
      <c r="O19" s="49"/>
      <c r="P19" s="49"/>
    </row>
    <row r="20" spans="2:18" ht="51" customHeight="1" x14ac:dyDescent="0.25">
      <c r="B20" s="60"/>
      <c r="C20" s="60"/>
      <c r="D20" s="60"/>
      <c r="E20" s="60"/>
      <c r="F20" s="60"/>
      <c r="G20" s="60"/>
      <c r="H20" s="60"/>
      <c r="I20" s="60"/>
      <c r="J20" s="60"/>
      <c r="K20" s="60"/>
      <c r="L20" s="60"/>
      <c r="M20" s="60"/>
      <c r="N20" s="60"/>
      <c r="O20" s="60"/>
      <c r="P20" s="60"/>
    </row>
    <row r="21" spans="2:18" ht="15.75" customHeight="1" x14ac:dyDescent="0.25">
      <c r="B21" s="64"/>
      <c r="C21" s="64"/>
      <c r="D21" s="64"/>
      <c r="E21" s="64"/>
      <c r="F21" s="64"/>
      <c r="G21" s="64"/>
      <c r="H21" s="64"/>
      <c r="I21" s="64"/>
      <c r="J21" s="64"/>
      <c r="K21" s="64"/>
      <c r="L21" s="64"/>
      <c r="M21" s="64"/>
      <c r="N21" s="64"/>
      <c r="O21" s="64"/>
      <c r="P21" s="64"/>
    </row>
    <row r="22" spans="2:18" ht="15.75" customHeight="1" x14ac:dyDescent="0.25">
      <c r="B22" s="50"/>
      <c r="C22" s="51"/>
      <c r="D22" s="51"/>
      <c r="E22" s="51"/>
      <c r="F22" s="51"/>
      <c r="G22" s="51"/>
      <c r="H22" s="51"/>
      <c r="I22" s="51"/>
      <c r="J22" s="51"/>
      <c r="K22" s="52"/>
      <c r="L22" s="51"/>
    </row>
    <row r="23" spans="2:18" ht="15.75" customHeight="1" x14ac:dyDescent="0.25">
      <c r="B23" s="53"/>
    </row>
    <row r="24" spans="2:18" ht="11.25" customHeight="1" x14ac:dyDescent="0.25">
      <c r="B24" s="53"/>
    </row>
    <row r="25" spans="2:18" ht="15.75" customHeight="1" x14ac:dyDescent="0.25">
      <c r="C25" s="65"/>
      <c r="D25" s="62"/>
      <c r="E25" s="62"/>
      <c r="F25" s="62"/>
      <c r="G25" s="62"/>
      <c r="H25" s="62"/>
      <c r="I25" s="62"/>
      <c r="J25" s="62"/>
      <c r="K25" s="62"/>
      <c r="L25" s="62"/>
      <c r="M25" s="62"/>
      <c r="N25" s="62"/>
      <c r="O25" s="62"/>
      <c r="P25" s="62"/>
    </row>
    <row r="26" spans="2:18" ht="15.75" customHeight="1" x14ac:dyDescent="0.25">
      <c r="C26" s="62"/>
      <c r="D26" s="62"/>
      <c r="E26" s="62"/>
      <c r="F26" s="62"/>
      <c r="G26" s="62"/>
      <c r="H26" s="62"/>
      <c r="I26" s="62"/>
      <c r="J26" s="62"/>
      <c r="K26" s="62"/>
      <c r="L26" s="62"/>
      <c r="M26" s="62"/>
      <c r="N26" s="62"/>
      <c r="O26" s="62"/>
      <c r="P26" s="62"/>
    </row>
    <row r="27" spans="2:18" ht="15.75" customHeight="1" x14ac:dyDescent="0.25"/>
    <row r="28" spans="2:18" ht="15.75" customHeight="1" x14ac:dyDescent="0.25">
      <c r="C28" s="60"/>
      <c r="D28" s="60"/>
      <c r="E28" s="60"/>
      <c r="F28" s="60"/>
      <c r="G28" s="60"/>
      <c r="H28" s="60"/>
      <c r="I28" s="60"/>
      <c r="J28" s="60"/>
      <c r="K28" s="60"/>
      <c r="L28" s="60"/>
      <c r="M28" s="60"/>
      <c r="N28" s="60"/>
      <c r="O28" s="60"/>
      <c r="P28" s="60"/>
    </row>
    <row r="29" spans="2:18" ht="15.75" customHeight="1" x14ac:dyDescent="0.25">
      <c r="C29" s="60"/>
      <c r="D29" s="60"/>
      <c r="E29" s="60"/>
      <c r="F29" s="60"/>
      <c r="G29" s="60"/>
      <c r="H29" s="60"/>
      <c r="I29" s="60"/>
      <c r="J29" s="60"/>
      <c r="K29" s="60"/>
      <c r="L29" s="60"/>
      <c r="M29" s="60"/>
      <c r="N29" s="60"/>
      <c r="O29" s="60"/>
      <c r="P29" s="60"/>
    </row>
    <row r="30" spans="2:18" ht="15.75" customHeight="1" x14ac:dyDescent="0.25">
      <c r="C30" s="60"/>
      <c r="D30" s="60"/>
      <c r="E30" s="60"/>
      <c r="F30" s="60"/>
      <c r="G30" s="60"/>
      <c r="H30" s="60"/>
      <c r="I30" s="60"/>
      <c r="J30" s="60"/>
      <c r="K30" s="60"/>
      <c r="L30" s="60"/>
      <c r="M30" s="60"/>
      <c r="N30" s="60"/>
      <c r="O30" s="60"/>
      <c r="P30" s="60"/>
    </row>
    <row r="31" spans="2:18" ht="15.75" customHeight="1" x14ac:dyDescent="0.25"/>
    <row r="32" spans="2:18" s="46" customFormat="1" ht="20.25" customHeight="1" x14ac:dyDescent="0.25">
      <c r="R32" s="45"/>
    </row>
    <row r="33" spans="18:18" s="46" customFormat="1" ht="20.25" customHeight="1" x14ac:dyDescent="0.25">
      <c r="R33" s="45"/>
    </row>
    <row r="34" spans="18:18" s="46" customFormat="1" ht="15.75" customHeight="1" x14ac:dyDescent="0.25">
      <c r="R34" s="45"/>
    </row>
    <row r="35" spans="18:18" s="46" customFormat="1" ht="15.75" customHeight="1" x14ac:dyDescent="0.25">
      <c r="R35" s="45"/>
    </row>
    <row r="36" spans="18:18" s="46" customFormat="1" ht="15.75" customHeight="1" x14ac:dyDescent="0.25">
      <c r="R36" s="45"/>
    </row>
    <row r="37" spans="18:18" s="46" customFormat="1" ht="15.75" customHeight="1" x14ac:dyDescent="0.25">
      <c r="R37" s="45"/>
    </row>
    <row r="38" spans="18:18" s="46" customFormat="1" ht="15.75" customHeight="1" x14ac:dyDescent="0.25">
      <c r="R38" s="45"/>
    </row>
    <row r="39" spans="18:18" s="46" customFormat="1" ht="15.75" customHeight="1" x14ac:dyDescent="0.25">
      <c r="R39" s="45"/>
    </row>
    <row r="40" spans="18:18" s="46" customFormat="1" ht="15.75" customHeight="1" x14ac:dyDescent="0.25">
      <c r="R40" s="45"/>
    </row>
    <row r="41" spans="18:18" s="46" customFormat="1" ht="15.75" customHeight="1" x14ac:dyDescent="0.25">
      <c r="R41" s="45"/>
    </row>
    <row r="42" spans="18:18" s="46" customFormat="1" ht="15.75" customHeight="1" x14ac:dyDescent="0.25">
      <c r="R42" s="45"/>
    </row>
    <row r="43" spans="18:18" s="46" customFormat="1" ht="15.75" customHeight="1" x14ac:dyDescent="0.25">
      <c r="R43" s="45"/>
    </row>
    <row r="44" spans="18:18" s="46" customFormat="1" ht="15.75" customHeight="1" x14ac:dyDescent="0.25">
      <c r="R44" s="45"/>
    </row>
    <row r="45" spans="18:18" s="46" customFormat="1" ht="15.75" customHeight="1" x14ac:dyDescent="0.25">
      <c r="R45" s="45"/>
    </row>
    <row r="46" spans="18:18" s="46" customFormat="1" ht="15.75" customHeight="1" x14ac:dyDescent="0.25">
      <c r="R46" s="45"/>
    </row>
    <row r="47" spans="18:18" s="46" customFormat="1" ht="15.75" customHeight="1" x14ac:dyDescent="0.25">
      <c r="R47" s="45"/>
    </row>
    <row r="48" spans="18:18" s="46" customFormat="1" ht="15.75" customHeight="1" x14ac:dyDescent="0.25">
      <c r="R48" s="45"/>
    </row>
    <row r="49" spans="18:18" s="46" customFormat="1" ht="15.75" customHeight="1" x14ac:dyDescent="0.25">
      <c r="R49" s="45"/>
    </row>
    <row r="50" spans="18:18" s="46" customFormat="1" ht="15.75" customHeight="1" x14ac:dyDescent="0.25">
      <c r="R50" s="45"/>
    </row>
    <row r="51" spans="18:18" s="46" customFormat="1" ht="15.75" customHeight="1" x14ac:dyDescent="0.25">
      <c r="R51" s="45"/>
    </row>
    <row r="52" spans="18:18" s="46" customFormat="1" ht="15.75" customHeight="1" x14ac:dyDescent="0.25">
      <c r="R52" s="45"/>
    </row>
    <row r="53" spans="18:18" s="46" customFormat="1" ht="15.75" customHeight="1" x14ac:dyDescent="0.25">
      <c r="R53" s="45"/>
    </row>
    <row r="54" spans="18:18" s="46" customFormat="1" ht="15.75" customHeight="1" x14ac:dyDescent="0.25">
      <c r="R54" s="45"/>
    </row>
    <row r="55" spans="18:18" s="46" customFormat="1" ht="15.75" customHeight="1" x14ac:dyDescent="0.25">
      <c r="R55" s="45"/>
    </row>
    <row r="56" spans="18:18" s="46" customFormat="1" ht="15.75" customHeight="1" x14ac:dyDescent="0.25">
      <c r="R56" s="45"/>
    </row>
    <row r="57" spans="18:18" s="46" customFormat="1" ht="15.75" customHeight="1" x14ac:dyDescent="0.25">
      <c r="R57" s="45"/>
    </row>
    <row r="58" spans="18:18" s="46" customFormat="1" ht="15.75" customHeight="1" x14ac:dyDescent="0.25">
      <c r="R58" s="45"/>
    </row>
    <row r="59" spans="18:18" s="46" customFormat="1" ht="15.75" customHeight="1" x14ac:dyDescent="0.25">
      <c r="R59" s="45"/>
    </row>
    <row r="60" spans="18:18" s="46" customFormat="1" ht="15.75" customHeight="1" x14ac:dyDescent="0.25">
      <c r="R60" s="45"/>
    </row>
    <row r="61" spans="18:18" s="46" customFormat="1" ht="15.75" customHeight="1" x14ac:dyDescent="0.25">
      <c r="R61" s="45"/>
    </row>
    <row r="62" spans="18:18" s="46" customFormat="1" ht="15.75" customHeight="1" x14ac:dyDescent="0.25">
      <c r="R62" s="45"/>
    </row>
    <row r="63" spans="18:18" s="46" customFormat="1" ht="15.75" customHeight="1" x14ac:dyDescent="0.25">
      <c r="R63" s="45"/>
    </row>
    <row r="64" spans="18:18" s="46" customFormat="1" ht="15.75" customHeight="1" x14ac:dyDescent="0.25">
      <c r="R64" s="45"/>
    </row>
    <row r="65" spans="18:18" s="46" customFormat="1" ht="15.75" customHeight="1" x14ac:dyDescent="0.25">
      <c r="R65" s="45"/>
    </row>
    <row r="66" spans="18:18" s="46" customFormat="1" ht="15.75" customHeight="1" x14ac:dyDescent="0.25">
      <c r="R66" s="45"/>
    </row>
    <row r="67" spans="18:18" s="46" customFormat="1" ht="15.75" customHeight="1" x14ac:dyDescent="0.25">
      <c r="R67" s="45"/>
    </row>
    <row r="68" spans="18:18" s="46" customFormat="1" ht="15.75" customHeight="1" x14ac:dyDescent="0.25">
      <c r="R68" s="45"/>
    </row>
    <row r="69" spans="18:18" s="46" customFormat="1" ht="15.75" customHeight="1" x14ac:dyDescent="0.25">
      <c r="R69" s="45"/>
    </row>
    <row r="70" spans="18:18" s="46" customFormat="1" ht="15.75" customHeight="1" x14ac:dyDescent="0.25">
      <c r="R70" s="45"/>
    </row>
    <row r="71" spans="18:18" s="46" customFormat="1" ht="15.75" customHeight="1" x14ac:dyDescent="0.25">
      <c r="R71" s="45"/>
    </row>
  </sheetData>
  <mergeCells count="18">
    <mergeCell ref="C28:P30"/>
    <mergeCell ref="B9:P9"/>
    <mergeCell ref="B11:P11"/>
    <mergeCell ref="B12:P12"/>
    <mergeCell ref="B14:P14"/>
    <mergeCell ref="B15:P15"/>
    <mergeCell ref="B16:P16"/>
    <mergeCell ref="B18:P18"/>
    <mergeCell ref="B20:P20"/>
    <mergeCell ref="B21:P21"/>
    <mergeCell ref="C25:P25"/>
    <mergeCell ref="C26:P26"/>
    <mergeCell ref="B8:P8"/>
    <mergeCell ref="B2:C2"/>
    <mergeCell ref="H2:J2"/>
    <mergeCell ref="O2:P2"/>
    <mergeCell ref="B6:P6"/>
    <mergeCell ref="B7:P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Quarterly Data</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cjeens</dc:creator>
  <cp:lastModifiedBy>Alison Cody</cp:lastModifiedBy>
  <dcterms:created xsi:type="dcterms:W3CDTF">2016-02-02T20:48:56Z</dcterms:created>
  <dcterms:modified xsi:type="dcterms:W3CDTF">2022-11-09T14:22:09Z</dcterms:modified>
</cp:coreProperties>
</file>